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75" windowHeight="7725" activeTab="0"/>
  </bookViews>
  <sheets>
    <sheet name="Sheet1" sheetId="1" r:id="rId1"/>
  </sheets>
  <definedNames>
    <definedName name="_xlnm.Print_Area" localSheetId="0">'Sheet1'!$A$1:$N$26</definedName>
  </definedNames>
  <calcPr fullCalcOnLoad="1"/>
</workbook>
</file>

<file path=xl/sharedStrings.xml><?xml version="1.0" encoding="utf-8"?>
<sst xmlns="http://schemas.openxmlformats.org/spreadsheetml/2006/main" count="26" uniqueCount="24">
  <si>
    <t>2015-24</t>
  </si>
  <si>
    <t>assuming extension</t>
  </si>
  <si>
    <t>2019 on by previous trend</t>
  </si>
  <si>
    <t>Sources</t>
  </si>
  <si>
    <t>Deferral</t>
  </si>
  <si>
    <t>Average of the two</t>
  </si>
  <si>
    <t>TAX EXPENDITURE ESTIMATES FOR DEFERRAL &amp; ACTIVE FINANCING EXCEPTION ($ BILLIONS)</t>
  </si>
  <si>
    <t>JCT - Deferral</t>
  </si>
  <si>
    <t>Subtotal</t>
  </si>
  <si>
    <t>AFE*</t>
  </si>
  <si>
    <t>OMB 2015</t>
  </si>
  <si>
    <t>CBO - AFE*</t>
  </si>
  <si>
    <t>$913 billion</t>
  </si>
  <si>
    <t>$887 billion</t>
  </si>
  <si>
    <t>$938 billion</t>
  </si>
  <si>
    <r>
      <rPr>
        <b/>
        <sz val="10"/>
        <rFont val="Arial Narrow"/>
        <family val="2"/>
      </rPr>
      <t>Joint Committee on Taxation,</t>
    </r>
    <r>
      <rPr>
        <sz val="10"/>
        <rFont val="Arial Narrow"/>
        <family val="2"/>
      </rPr>
      <t xml:space="preserve"> Estimates of Federal Tax Expenditures for FY 2014-2018, p. 22. The JCT estimate is for 2014 through 2018, which has been projected through 2024.</t>
    </r>
  </si>
  <si>
    <t>https://www.jct.gov/publications.html?func=startdown&amp;id=4663</t>
  </si>
  <si>
    <r>
      <rPr>
        <b/>
        <sz val="10"/>
        <rFont val="Arial Narrow"/>
        <family val="2"/>
      </rPr>
      <t>Congressional Budget Office</t>
    </r>
    <r>
      <rPr>
        <sz val="10"/>
        <rFont val="Arial Narrow"/>
        <family val="2"/>
      </rPr>
      <t>, An Update to the Budget and Economic Outlook: 2015 to 2025, See Tab 12: Expiring Provisions</t>
    </r>
  </si>
  <si>
    <t>https://www.cbo.gov/sites/default/files/cbofiles/attachments/45069-2015-08-BudgetDataProjections.xlsx</t>
  </si>
  <si>
    <r>
      <rPr>
        <b/>
        <sz val="10"/>
        <rFont val="Arial Narrow"/>
        <family val="2"/>
      </rPr>
      <t>Office of Management and Budget</t>
    </r>
    <r>
      <rPr>
        <sz val="10"/>
        <rFont val="Arial Narrow"/>
        <family val="2"/>
      </rPr>
      <t>, FY2016 Analytical Perspectives of the U.S. Government</t>
    </r>
  </si>
  <si>
    <t>https://www.whitehouse.gov/sites/default/files/omb/budget/fy2016/assets/spec.pdf </t>
  </si>
  <si>
    <t>For deferral of income from controlled foreign corporations (normal tax method) see Table 14-1 on p. 222 of report/p. 234 of pdf.</t>
  </si>
  <si>
    <t>For active financing exception see Table 12-3 on p. 171 of report/p. 183 of pdf.</t>
  </si>
  <si>
    <t>*AFE stands for Active Financing Exception which allows for deferral on the profits from offshore banking and finance.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</si>
</sst>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–#,##0_);&quot;—&quot;_)_);@_)"/>
    <numFmt numFmtId="165" formatCode="\+#,##0_);\–#,##0_);&quot;—&quot;_)_);@_)"/>
    <numFmt numFmtId="166" formatCode="#,##0.0_);\–#,##0.0_);&quot;—&quot;_)_);@_)"/>
    <numFmt numFmtId="167" formatCode="\+#,##0.0_);\–#,##0.0_);&quot;—&quot;_)_);@_)"/>
    <numFmt numFmtId="168" formatCode="#,##0.00_);\–#,##0.00_);&quot;—&quot;_)_)_);@_)"/>
    <numFmt numFmtId="169" formatCode="\+#,##0.00_);\–#,##0.00_);&quot;—&quot;_)_)_);@_)"/>
    <numFmt numFmtId="170" formatCode="_)&quot;$&quot;* #,##0_);_)&quot;$&quot;* \–#,##0_);_)&quot;$&quot;* &quot;—&quot;_)_);@_)"/>
    <numFmt numFmtId="171" formatCode="_)&quot;$&quot;* \+#,##0_);_)&quot;$&quot;* \–#,##0_);_)&quot;$&quot;* &quot;—&quot;_)_);@_)"/>
    <numFmt numFmtId="172" formatCode="_)&quot;$&quot;* #,##0.0_);_)&quot;$&quot;* \–#,##0.0_);_)&quot;$&quot;* &quot;—&quot;_)_);@_)"/>
    <numFmt numFmtId="173" formatCode="_)&quot;$&quot;* \+#,##0.0_);_)&quot;$&quot;* \–#,##0.0_);_)&quot;$&quot;* &quot;—&quot;_)_);@_)"/>
    <numFmt numFmtId="174" formatCode="_)&quot;$&quot;* #,##0.00_);_)&quot;$&quot;* \–#,##0.00_);_)&quot;$&quot;* &quot;—&quot;_)_)_);@_)"/>
    <numFmt numFmtId="175" formatCode="_)&quot;$&quot;* \+#,##0.00_);_)&quot;$&quot;* \–#,##0.00_);_)&quot;$&quot;* &quot;—&quot;_)_)_);@_)"/>
    <numFmt numFmtId="176" formatCode="#,##0%_);\–#,##0%_);\—_)_)"/>
    <numFmt numFmtId="177" formatCode="\+#,##0%_);\–#,##0%_);\—_)_)"/>
    <numFmt numFmtId="178" formatCode="#,##0.0%_);\–#,##0.0%_);\—_)_)_)"/>
    <numFmt numFmtId="179" formatCode="\+#,##0.0%_);\–#,##0.0%_);\—_)_)_)"/>
    <numFmt numFmtId="180" formatCode="#,##0.00%_);\–#,##0.00%_);\—_)_)_)_)"/>
    <numFmt numFmtId="181" formatCode="\+#,##0.00%_);\–#,##0.00%_);\—_)_)_)_)"/>
    <numFmt numFmtId="182" formatCode="_)&quot;$&quot;\ #,##0_);_)&quot;$&quot;\ \–#,##0_);_)&quot;$&quot;\ \ \ &quot;—&quot;_)_);@_)"/>
    <numFmt numFmtId="183" formatCode="_)&quot;$&quot;\ \+#,##0_);_)&quot;$&quot;\ \–#,##0_);_)&quot;$&quot;\ \ \ &quot;—&quot;_)_);@_)"/>
    <numFmt numFmtId="184" formatCode="0.0"/>
    <numFmt numFmtId="185" formatCode="0.0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"/>
    <numFmt numFmtId="192" formatCode="#,##0.0"/>
  </numFmts>
  <fonts count="5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3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45"/>
      <name val="Times New Roman"/>
      <family val="1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24"/>
      <name val="Times New Roman"/>
      <family val="1"/>
    </font>
    <font>
      <sz val="11"/>
      <color indexed="54"/>
      <name val="Calibri"/>
      <family val="2"/>
    </font>
    <font>
      <sz val="11"/>
      <color indexed="35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4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17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9" fillId="0" borderId="0" xfId="65" applyFont="1" applyAlignment="1">
      <alignment/>
    </xf>
    <xf numFmtId="166" fontId="6" fillId="0" borderId="0" xfId="42" applyNumberFormat="1" applyFont="1" applyAlignment="1">
      <alignment/>
    </xf>
    <xf numFmtId="0" fontId="49" fillId="0" borderId="0" xfId="65" applyFont="1" applyAlignment="1">
      <alignment vertical="center"/>
    </xf>
    <xf numFmtId="0" fontId="5" fillId="0" borderId="0" xfId="0" applyFont="1" applyAlignment="1">
      <alignment/>
    </xf>
    <xf numFmtId="182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65" applyFont="1" applyAlignment="1">
      <alignment/>
    </xf>
    <xf numFmtId="182" fontId="6" fillId="0" borderId="0" xfId="5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 quotePrefix="1">
      <alignment horizontal="center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166" fontId="6" fillId="0" borderId="11" xfId="42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6" fontId="50" fillId="0" borderId="11" xfId="42" applyNumberFormat="1" applyFont="1" applyBorder="1" applyAlignment="1">
      <alignment/>
    </xf>
    <xf numFmtId="166" fontId="51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166" fontId="6" fillId="0" borderId="11" xfId="42" applyNumberFormat="1" applyFont="1" applyBorder="1" applyAlignment="1">
      <alignment/>
    </xf>
    <xf numFmtId="166" fontId="6" fillId="0" borderId="11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82" fontId="6" fillId="0" borderId="11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166" fontId="5" fillId="0" borderId="11" xfId="0" applyNumberFormat="1" applyFont="1" applyFill="1" applyBorder="1" applyAlignment="1">
      <alignment/>
    </xf>
    <xf numFmtId="166" fontId="6" fillId="0" borderId="12" xfId="42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2" fontId="8" fillId="0" borderId="0" xfId="5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82" fontId="5" fillId="0" borderId="12" xfId="50" applyFont="1" applyFill="1" applyBorder="1" applyAlignment="1">
      <alignment/>
    </xf>
    <xf numFmtId="182" fontId="5" fillId="0" borderId="12" xfId="50" applyFont="1" applyFill="1" applyBorder="1" applyAlignment="1">
      <alignment vertical="center"/>
    </xf>
    <xf numFmtId="182" fontId="5" fillId="0" borderId="11" xfId="5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+" xfId="45"/>
    <cellStyle name="Comma1" xfId="46"/>
    <cellStyle name="Comma1+" xfId="47"/>
    <cellStyle name="Comma2" xfId="48"/>
    <cellStyle name="Comma2+" xfId="49"/>
    <cellStyle name="Currency" xfId="50"/>
    <cellStyle name="Currency [0]" xfId="51"/>
    <cellStyle name="Currency0" xfId="52"/>
    <cellStyle name="Currency0+" xfId="53"/>
    <cellStyle name="Currency1" xfId="54"/>
    <cellStyle name="Currency1+" xfId="55"/>
    <cellStyle name="Currency2" xfId="56"/>
    <cellStyle name="Currency2+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Output" xfId="70"/>
    <cellStyle name="Percent" xfId="71"/>
    <cellStyle name="Percent0" xfId="72"/>
    <cellStyle name="Percent0+" xfId="73"/>
    <cellStyle name="Percent1" xfId="74"/>
    <cellStyle name="Percent1+" xfId="75"/>
    <cellStyle name="Percent2" xfId="76"/>
    <cellStyle name="Percent2+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F177A"/>
      <rgbColor rgb="00007B3E"/>
      <rgbColor rgb="00800000"/>
      <rgbColor rgb="00008000"/>
      <rgbColor rgb="00D6026A"/>
      <rgbColor rgb="00808000"/>
      <rgbColor rgb="00800080"/>
      <rgbColor rgb="00008080"/>
      <rgbColor rgb="00C0C0C0"/>
      <rgbColor rgb="00808080"/>
      <rgbColor rgb="000073C6"/>
      <rgbColor rgb="00FFFFCC"/>
      <rgbColor rgb="00EF2B2F"/>
      <rgbColor rgb="00CCFFFF"/>
      <rgbColor rgb="0000B760"/>
      <rgbColor rgb="00FF8080"/>
      <rgbColor rgb="000080C0"/>
      <rgbColor rgb="00C0C0FF"/>
      <rgbColor rgb="000073C6"/>
      <rgbColor rgb="00EF2B2F"/>
      <rgbColor rgb="0000B760"/>
      <rgbColor rgb="00FF6600"/>
      <rgbColor rgb="00800080"/>
      <rgbColor rgb="00800000"/>
      <rgbColor rgb="00008080"/>
      <rgbColor rgb="000000FF"/>
      <rgbColor rgb="000073C6"/>
      <rgbColor rgb="00CCFFFF"/>
      <rgbColor rgb="00CCFFCC"/>
      <rgbColor rgb="00FFFFCC"/>
      <rgbColor rgb="00D9A8D9"/>
      <rgbColor rgb="00CC9CCC"/>
      <rgbColor rgb="0000B760"/>
      <rgbColor rgb="00E3E3E3"/>
      <rgbColor rgb="003366FF"/>
      <rgbColor rgb="0033CCCC"/>
      <rgbColor rgb="00339933"/>
      <rgbColor rgb="00FFCCFF"/>
      <rgbColor rgb="00996633"/>
      <rgbColor rgb="00996666"/>
      <rgbColor rgb="00666699"/>
      <rgbColor rgb="00969696"/>
      <rgbColor rgb="0000A7D1"/>
      <rgbColor rgb="00336666"/>
      <rgbColor rgb="003366CC"/>
      <rgbColor rgb="00008000"/>
      <rgbColor rgb="00FF6600"/>
      <rgbColor rgb="00EF2B2F"/>
      <rgbColor rgb="00F8E415"/>
      <rgbColor rgb="00201E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sites/default/files/omb/budget/fy2016/assets/spec.pdf&#160;" TargetMode="External" /><Relationship Id="rId2" Type="http://schemas.openxmlformats.org/officeDocument/2006/relationships/hyperlink" Target="https://www.jct.gov/publications.html?func=startdown&amp;id=466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1">
      <selection activeCell="B17" sqref="B17"/>
    </sheetView>
  </sheetViews>
  <sheetFormatPr defaultColWidth="9.33203125" defaultRowHeight="12.75"/>
  <cols>
    <col min="1" max="1" width="15.66015625" style="1" customWidth="1"/>
    <col min="2" max="2" width="5.83203125" style="1" customWidth="1"/>
    <col min="3" max="3" width="5.66015625" style="1" customWidth="1"/>
    <col min="4" max="4" width="6.16015625" style="1" customWidth="1"/>
    <col min="5" max="5" width="6" style="1" customWidth="1"/>
    <col min="6" max="6" width="5.83203125" style="1" customWidth="1"/>
    <col min="7" max="7" width="6.16015625" style="1" customWidth="1"/>
    <col min="8" max="8" width="6" style="1" customWidth="1"/>
    <col min="9" max="9" width="6.33203125" style="1" customWidth="1"/>
    <col min="10" max="10" width="6.16015625" style="1" customWidth="1"/>
    <col min="11" max="11" width="7.16015625" style="1" bestFit="1" customWidth="1"/>
    <col min="12" max="12" width="9.66015625" style="1" customWidth="1"/>
    <col min="13" max="13" width="9.5" style="1" customWidth="1"/>
    <col min="14" max="14" width="26" style="1" customWidth="1"/>
    <col min="15" max="16384" width="9.33203125" style="1" customWidth="1"/>
  </cols>
  <sheetData>
    <row r="1" s="5" customFormat="1" ht="12.75">
      <c r="A1" s="9" t="s">
        <v>6</v>
      </c>
    </row>
    <row r="2" s="5" customFormat="1" ht="12.75">
      <c r="A2" s="9"/>
    </row>
    <row r="3" spans="1:12" s="4" customFormat="1" ht="12.75">
      <c r="A3" s="15"/>
      <c r="B3" s="16">
        <v>2015</v>
      </c>
      <c r="C3" s="16">
        <f aca="true" t="shared" si="0" ref="C3:K3">B3+1</f>
        <v>2016</v>
      </c>
      <c r="D3" s="16">
        <f t="shared" si="0"/>
        <v>2017</v>
      </c>
      <c r="E3" s="16">
        <f t="shared" si="0"/>
        <v>2018</v>
      </c>
      <c r="F3" s="16">
        <f t="shared" si="0"/>
        <v>2019</v>
      </c>
      <c r="G3" s="16">
        <f t="shared" si="0"/>
        <v>2020</v>
      </c>
      <c r="H3" s="16">
        <f t="shared" si="0"/>
        <v>2021</v>
      </c>
      <c r="I3" s="16">
        <f t="shared" si="0"/>
        <v>2022</v>
      </c>
      <c r="J3" s="16">
        <f t="shared" si="0"/>
        <v>2023</v>
      </c>
      <c r="K3" s="16">
        <f t="shared" si="0"/>
        <v>2024</v>
      </c>
      <c r="L3" s="17" t="s">
        <v>0</v>
      </c>
    </row>
    <row r="4" spans="1:12" s="5" customFormat="1" ht="12.7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2:12" s="5" customFormat="1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s="5" customFormat="1" ht="12.75">
      <c r="A6" s="20" t="s">
        <v>7</v>
      </c>
      <c r="B6" s="21">
        <v>82.1</v>
      </c>
      <c r="C6" s="21">
        <v>82.7</v>
      </c>
      <c r="D6" s="21">
        <v>84.5</v>
      </c>
      <c r="E6" s="22">
        <v>85.3</v>
      </c>
      <c r="F6" s="23">
        <f aca="true" t="shared" si="1" ref="F6:K6">E6*E6/D6</f>
        <v>86.10757396449704</v>
      </c>
      <c r="G6" s="23">
        <f t="shared" si="1"/>
        <v>86.92279359966388</v>
      </c>
      <c r="H6" s="23">
        <f t="shared" si="1"/>
        <v>87.74573129054828</v>
      </c>
      <c r="I6" s="23">
        <f t="shared" si="1"/>
        <v>88.57646010750022</v>
      </c>
      <c r="J6" s="23">
        <f t="shared" si="1"/>
        <v>89.41505381266</v>
      </c>
      <c r="K6" s="23">
        <f t="shared" si="1"/>
        <v>90.26158686650768</v>
      </c>
      <c r="L6" s="24">
        <f>SUM(B6:K6)</f>
        <v>863.6291996413772</v>
      </c>
      <c r="M6" s="25" t="s">
        <v>2</v>
      </c>
    </row>
    <row r="7" spans="2:12" s="5" customFormat="1" ht="12.75">
      <c r="B7" s="26"/>
      <c r="C7" s="26"/>
      <c r="D7" s="26"/>
      <c r="E7" s="19"/>
      <c r="F7" s="19"/>
      <c r="G7" s="19"/>
      <c r="H7" s="19"/>
      <c r="I7" s="19"/>
      <c r="J7" s="19"/>
      <c r="K7" s="19"/>
      <c r="L7" s="19"/>
    </row>
    <row r="8" spans="1:13" s="4" customFormat="1" ht="12.75">
      <c r="A8" s="20" t="s">
        <v>11</v>
      </c>
      <c r="B8" s="27">
        <v>4.5</v>
      </c>
      <c r="C8" s="27">
        <v>10</v>
      </c>
      <c r="D8" s="27">
        <v>7.1</v>
      </c>
      <c r="E8" s="27">
        <v>7.1</v>
      </c>
      <c r="F8" s="27">
        <v>7.2</v>
      </c>
      <c r="G8" s="27">
        <v>7.3</v>
      </c>
      <c r="H8" s="27">
        <v>7.4</v>
      </c>
      <c r="I8" s="27">
        <v>7.7</v>
      </c>
      <c r="J8" s="27">
        <v>8</v>
      </c>
      <c r="K8" s="27">
        <v>8.2</v>
      </c>
      <c r="L8" s="27">
        <f>SUM(B8:K8)</f>
        <v>74.50000000000001</v>
      </c>
      <c r="M8" s="28" t="s">
        <v>1</v>
      </c>
    </row>
    <row r="9" spans="1:13" s="4" customFormat="1" ht="15.75">
      <c r="A9" s="29" t="s">
        <v>8</v>
      </c>
      <c r="B9" s="27">
        <v>86.6</v>
      </c>
      <c r="C9" s="27">
        <v>92.7</v>
      </c>
      <c r="D9" s="27">
        <v>91.6</v>
      </c>
      <c r="E9" s="30">
        <v>92.4</v>
      </c>
      <c r="F9" s="30">
        <v>93.3</v>
      </c>
      <c r="G9" s="30">
        <v>94.2</v>
      </c>
      <c r="H9" s="30">
        <v>95.1</v>
      </c>
      <c r="I9" s="30">
        <v>96.3</v>
      </c>
      <c r="J9" s="30">
        <v>97.4</v>
      </c>
      <c r="K9" s="30">
        <v>98.5</v>
      </c>
      <c r="L9" s="44" t="s">
        <v>14</v>
      </c>
      <c r="M9" s="31"/>
    </row>
    <row r="10" spans="2:12" s="5" customFormat="1" ht="12.75">
      <c r="B10" s="26"/>
      <c r="C10" s="26"/>
      <c r="D10" s="26"/>
      <c r="E10" s="19"/>
      <c r="F10" s="19"/>
      <c r="G10" s="19"/>
      <c r="H10" s="19"/>
      <c r="I10" s="19"/>
      <c r="J10" s="19"/>
      <c r="K10" s="19"/>
      <c r="L10" s="32"/>
    </row>
    <row r="11" spans="1:12" s="5" customFormat="1" ht="12.75">
      <c r="A11" s="20" t="s">
        <v>10</v>
      </c>
      <c r="B11" s="26"/>
      <c r="C11" s="26"/>
      <c r="D11" s="26"/>
      <c r="E11" s="19"/>
      <c r="F11" s="19"/>
      <c r="G11" s="19"/>
      <c r="H11" s="19"/>
      <c r="I11" s="19"/>
      <c r="J11" s="19"/>
      <c r="K11" s="19"/>
      <c r="L11" s="33"/>
    </row>
    <row r="12" spans="1:12" s="5" customFormat="1" ht="12.75">
      <c r="A12" s="19" t="s">
        <v>4</v>
      </c>
      <c r="B12" s="26">
        <v>64.56</v>
      </c>
      <c r="C12" s="26">
        <v>67.78</v>
      </c>
      <c r="D12" s="26">
        <v>71.17</v>
      </c>
      <c r="E12" s="26">
        <v>74.73</v>
      </c>
      <c r="F12" s="26">
        <v>78.47</v>
      </c>
      <c r="G12" s="26">
        <v>82.39</v>
      </c>
      <c r="H12" s="26">
        <v>86.51</v>
      </c>
      <c r="I12" s="26">
        <v>90.84</v>
      </c>
      <c r="J12" s="26">
        <v>95.38</v>
      </c>
      <c r="K12" s="26">
        <v>100.15</v>
      </c>
      <c r="L12" s="34">
        <f>SUM(B12:K12)</f>
        <v>811.98</v>
      </c>
    </row>
    <row r="13" spans="1:13" s="4" customFormat="1" ht="12.75">
      <c r="A13" s="30" t="s">
        <v>9</v>
      </c>
      <c r="B13" s="27">
        <v>4</v>
      </c>
      <c r="C13" s="27">
        <v>4.1</v>
      </c>
      <c r="D13" s="27">
        <v>7</v>
      </c>
      <c r="E13" s="27">
        <v>7.4</v>
      </c>
      <c r="F13" s="27">
        <v>7.7</v>
      </c>
      <c r="G13" s="27">
        <v>8.1</v>
      </c>
      <c r="H13" s="27">
        <v>8.5</v>
      </c>
      <c r="I13" s="27">
        <v>8.9</v>
      </c>
      <c r="J13" s="27">
        <v>9.4</v>
      </c>
      <c r="K13" s="27">
        <v>9.9</v>
      </c>
      <c r="L13" s="35">
        <f>SUM(B13:K13)</f>
        <v>75</v>
      </c>
      <c r="M13" s="28" t="s">
        <v>1</v>
      </c>
    </row>
    <row r="14" spans="1:13" s="4" customFormat="1" ht="15.75">
      <c r="A14" s="29" t="s">
        <v>8</v>
      </c>
      <c r="B14" s="36"/>
      <c r="C14" s="36"/>
      <c r="D14" s="36"/>
      <c r="E14" s="37"/>
      <c r="F14" s="37"/>
      <c r="G14" s="37"/>
      <c r="H14" s="37"/>
      <c r="I14" s="37"/>
      <c r="J14" s="37"/>
      <c r="K14" s="37"/>
      <c r="L14" s="42" t="s">
        <v>13</v>
      </c>
      <c r="M14" s="31"/>
    </row>
    <row r="15" s="5" customFormat="1" ht="12.75"/>
    <row r="16" spans="1:13" s="5" customFormat="1" ht="15.75">
      <c r="A16" s="38" t="s">
        <v>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3" t="s">
        <v>12</v>
      </c>
      <c r="M16" s="31"/>
    </row>
    <row r="17" spans="1:15" s="5" customFormat="1" ht="15.75">
      <c r="A17" s="2" t="s">
        <v>23</v>
      </c>
      <c r="B17" s="3"/>
      <c r="C17" s="3"/>
      <c r="D17" s="3"/>
      <c r="E17" s="3"/>
      <c r="F17" s="3"/>
      <c r="G17" s="3"/>
      <c r="I17" s="3"/>
      <c r="J17" s="3"/>
      <c r="K17" s="3"/>
      <c r="L17" s="3"/>
      <c r="M17" s="40"/>
      <c r="N17" s="41"/>
      <c r="O17" s="4"/>
    </row>
    <row r="18" spans="1:15" s="5" customFormat="1" ht="12.75">
      <c r="A18" s="2" t="s">
        <v>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0"/>
      <c r="N18" s="11"/>
      <c r="O18" s="4"/>
    </row>
    <row r="19" spans="1:15" s="9" customFormat="1" ht="12.75" customHeight="1">
      <c r="A19" s="45" t="s">
        <v>15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s="5" customFormat="1" ht="12.75">
      <c r="A20" s="6" t="s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11"/>
    </row>
    <row r="21" spans="1:15" s="5" customFormat="1" ht="12.75">
      <c r="A21" s="12" t="s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3"/>
      <c r="O21" s="14"/>
    </row>
    <row r="22" spans="1:15" s="5" customFormat="1" ht="12.75">
      <c r="A22" s="6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11"/>
    </row>
    <row r="23" spans="1:6" s="5" customFormat="1" ht="12.75">
      <c r="A23" s="5" t="s">
        <v>19</v>
      </c>
      <c r="C23" s="7"/>
      <c r="D23" s="7"/>
      <c r="E23" s="7"/>
      <c r="F23" s="7"/>
    </row>
    <row r="24" s="5" customFormat="1" ht="12.75">
      <c r="A24" s="8" t="s">
        <v>20</v>
      </c>
    </row>
    <row r="25" s="5" customFormat="1" ht="12.75">
      <c r="A25" s="5" t="s">
        <v>21</v>
      </c>
    </row>
    <row r="26" s="5" customFormat="1" ht="12.75">
      <c r="A26" s="5" t="s">
        <v>22</v>
      </c>
    </row>
  </sheetData>
  <sheetProtection/>
  <mergeCells count="1">
    <mergeCell ref="A19:O19"/>
  </mergeCells>
  <hyperlinks>
    <hyperlink ref="A24" r:id="rId1" display="https://www.whitehouse.gov/sites/default/files/omb/budget/fy2016/assets/spec.pdf "/>
    <hyperlink ref="A20" r:id="rId2" display="https://www.jct.gov/publications.html?func=startdown&amp;id=4663"/>
  </hyperlinks>
  <printOptions gridLines="1"/>
  <pageMargins left="0.5" right="0.25" top="0.75" bottom="0.5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Jay Davis</cp:lastModifiedBy>
  <cp:lastPrinted>2015-09-08T05:04:29Z</cp:lastPrinted>
  <dcterms:created xsi:type="dcterms:W3CDTF">1995-09-25T20:22:25Z</dcterms:created>
  <dcterms:modified xsi:type="dcterms:W3CDTF">2015-10-02T16:25:37Z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