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aylakitson\Dropbox (AfTF)\Kayla\"/>
    </mc:Choice>
  </mc:AlternateContent>
  <bookViews>
    <workbookView xWindow="0" yWindow="0" windowWidth="20490" windowHeight="6855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1" l="1"/>
  <c r="E10" i="1"/>
  <c r="E5" i="1"/>
  <c r="E7" i="1"/>
  <c r="D5" i="1" l="1"/>
  <c r="C5" i="1"/>
  <c r="B5" i="1"/>
  <c r="D10" i="1" l="1"/>
  <c r="D12" i="1" l="1"/>
  <c r="C10" i="1"/>
  <c r="C12" i="1" s="1"/>
  <c r="B10" i="1"/>
  <c r="B12" i="1" s="1"/>
</calcChain>
</file>

<file path=xl/sharedStrings.xml><?xml version="1.0" encoding="utf-8"?>
<sst xmlns="http://schemas.openxmlformats.org/spreadsheetml/2006/main" count="19" uniqueCount="19">
  <si>
    <t>Original Bill</t>
  </si>
  <si>
    <t>Chairman's Mark</t>
  </si>
  <si>
    <t>Corporate</t>
  </si>
  <si>
    <t>International</t>
  </si>
  <si>
    <t>Total Corporate/Business</t>
  </si>
  <si>
    <t>$ in Billions</t>
  </si>
  <si>
    <t>% Corporate/Business</t>
  </si>
  <si>
    <t xml:space="preserve">H.R. 1 Passed by the U.S. House </t>
  </si>
  <si>
    <t>Pass-Through Businesses</t>
  </si>
  <si>
    <t>Total Individual (Less pass-through businesses)</t>
  </si>
  <si>
    <t>TOTAL</t>
  </si>
  <si>
    <t>https://www.jct.gov/publications.html?func=download&amp;id=5034&amp;chk=5034&amp;no_html=1</t>
  </si>
  <si>
    <t>Bill Passed by Senate Finance Committee</t>
  </si>
  <si>
    <t>CORPORATE &amp; BUSINESS VS. INDIVIDUAL TAX CUTS IN HOUSE AND SENATE TAX PLANS</t>
  </si>
  <si>
    <t>As of Nov. 20, 2017</t>
  </si>
  <si>
    <t>House bill: Joint Committee on Taxation, Nov. 11, 2017</t>
  </si>
  <si>
    <t xml:space="preserve">Sources: </t>
  </si>
  <si>
    <t>Senate bill: Joint Committee on Taxation, Nov. 17, 2017</t>
  </si>
  <si>
    <t>https://www.jct.gov/publications.html?func=startdown&amp;id=5043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</si>
</sst>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.0_);_(* \(#,##0.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Arial Narrow"/>
      <family val="2"/>
    </font>
    <font>
      <sz val="12"/>
      <color theme="1"/>
      <name val="Arial Narrow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2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3" fillId="0" borderId="1" xfId="0" applyFont="1" applyBorder="1"/>
    <xf numFmtId="0" fontId="2" fillId="0" borderId="1" xfId="0" applyFont="1" applyBorder="1"/>
    <xf numFmtId="164" fontId="2" fillId="0" borderId="1" xfId="2" applyNumberFormat="1" applyFont="1" applyBorder="1"/>
    <xf numFmtId="9" fontId="2" fillId="0" borderId="1" xfId="1" applyFont="1" applyBorder="1"/>
    <xf numFmtId="43" fontId="3" fillId="0" borderId="0" xfId="0" applyNumberFormat="1" applyFont="1"/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5" fillId="0" borderId="0" xfId="3" applyFont="1" applyFill="1"/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43" fontId="3" fillId="0" borderId="0" xfId="0" applyNumberFormat="1" applyFont="1" applyAlignment="1">
      <alignment horizontal="center"/>
    </xf>
    <xf numFmtId="0" fontId="7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5" fillId="0" borderId="0" xfId="3" applyFont="1"/>
    <xf numFmtId="9" fontId="2" fillId="2" borderId="1" xfId="1" applyFont="1" applyFill="1" applyBorder="1" applyAlignment="1">
      <alignment horizontal="center"/>
    </xf>
  </cellXfs>
  <cellStyles count="4">
    <cellStyle name="Comma" xfId="2" builtinId="3"/>
    <cellStyle name="Hyperlink" xfId="3" builtinId="8"/>
    <cellStyle name="Normal" xfId="0" builtinId="0"/>
    <cellStyle name="Percent" xfId="1" builtinId="5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jct.gov/publications.html?func=startdown&amp;id=5043" TargetMode="External"/><Relationship Id="rId1" Type="http://schemas.openxmlformats.org/officeDocument/2006/relationships/hyperlink" Target="https://www.jct.gov/publications.html?func=download&amp;id=5034&amp;chk=5034&amp;no_html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tabSelected="1" workbookViewId="0">
      <selection activeCell="E16" sqref="E16"/>
    </sheetView>
  </sheetViews>
  <sheetFormatPr defaultRowHeight="15.75" x14ac:dyDescent="0.25"/>
  <cols>
    <col min="1" max="1" width="48.42578125" style="2" customWidth="1"/>
    <col min="2" max="2" width="11.28515625" style="2" hidden="1" customWidth="1"/>
    <col min="3" max="3" width="4.85546875" style="2" hidden="1" customWidth="1"/>
    <col min="4" max="4" width="20.5703125" style="15" customWidth="1"/>
    <col min="5" max="5" width="22" style="2" customWidth="1"/>
    <col min="6" max="16384" width="9.140625" style="2"/>
  </cols>
  <sheetData>
    <row r="1" spans="1:5" x14ac:dyDescent="0.25">
      <c r="A1" s="1" t="s">
        <v>13</v>
      </c>
    </row>
    <row r="2" spans="1:5" x14ac:dyDescent="0.25">
      <c r="A2" s="1" t="s">
        <v>14</v>
      </c>
    </row>
    <row r="3" spans="1:5" x14ac:dyDescent="0.25">
      <c r="A3" s="2" t="s">
        <v>5</v>
      </c>
    </row>
    <row r="4" spans="1:5" s="5" customFormat="1" ht="39" customHeight="1" x14ac:dyDescent="0.25">
      <c r="A4" s="3"/>
      <c r="B4" s="4" t="s">
        <v>0</v>
      </c>
      <c r="C4" s="4" t="s">
        <v>1</v>
      </c>
      <c r="D4" s="14" t="s">
        <v>7</v>
      </c>
      <c r="E4" s="4" t="s">
        <v>12</v>
      </c>
    </row>
    <row r="5" spans="1:5" ht="16.5" x14ac:dyDescent="0.3">
      <c r="A5" s="7" t="s">
        <v>9</v>
      </c>
      <c r="B5" s="6">
        <f>929.2-B7</f>
        <v>481.20000000000005</v>
      </c>
      <c r="C5" s="6">
        <f>848-C7</f>
        <v>400</v>
      </c>
      <c r="D5" s="12">
        <f>963.7-D7</f>
        <v>367.1</v>
      </c>
      <c r="E5" s="17">
        <f>886.4-E7</f>
        <v>661.6</v>
      </c>
    </row>
    <row r="6" spans="1:5" x14ac:dyDescent="0.25">
      <c r="A6" s="6"/>
      <c r="B6" s="6"/>
      <c r="C6" s="6"/>
      <c r="D6" s="11"/>
      <c r="E6" s="11"/>
    </row>
    <row r="7" spans="1:5" ht="16.5" x14ac:dyDescent="0.3">
      <c r="A7" s="6" t="s">
        <v>8</v>
      </c>
      <c r="B7" s="6">
        <v>448</v>
      </c>
      <c r="C7" s="6">
        <v>448</v>
      </c>
      <c r="D7" s="11">
        <v>596.6</v>
      </c>
      <c r="E7" s="18">
        <f>362.2-137.4</f>
        <v>224.79999999999998</v>
      </c>
    </row>
    <row r="8" spans="1:5" ht="16.5" x14ac:dyDescent="0.3">
      <c r="A8" s="6" t="s">
        <v>2</v>
      </c>
      <c r="B8" s="6">
        <v>846.5</v>
      </c>
      <c r="C8" s="6">
        <v>846.5</v>
      </c>
      <c r="D8" s="11">
        <v>754.2</v>
      </c>
      <c r="E8" s="18">
        <v>682.4</v>
      </c>
    </row>
    <row r="9" spans="1:5" ht="16.5" x14ac:dyDescent="0.3">
      <c r="A9" s="6" t="s">
        <v>3</v>
      </c>
      <c r="B9" s="6">
        <v>-285.39999999999998</v>
      </c>
      <c r="C9" s="6">
        <v>-277.8</v>
      </c>
      <c r="D9" s="11">
        <v>-278.39999999999998</v>
      </c>
      <c r="E9" s="18">
        <v>-154.6</v>
      </c>
    </row>
    <row r="10" spans="1:5" x14ac:dyDescent="0.25">
      <c r="A10" s="7" t="s">
        <v>4</v>
      </c>
      <c r="B10" s="8">
        <f>SUM(B7:B9)</f>
        <v>1009.1</v>
      </c>
      <c r="C10" s="8">
        <f>SUM(C7:C9)</f>
        <v>1016.7</v>
      </c>
      <c r="D10" s="12">
        <f>SUM(D7:D9)</f>
        <v>1072.4000000000001</v>
      </c>
      <c r="E10" s="19">
        <f>SUM(E7:E9)</f>
        <v>752.59999999999991</v>
      </c>
    </row>
    <row r="11" spans="1:5" x14ac:dyDescent="0.25">
      <c r="A11" s="7" t="s">
        <v>10</v>
      </c>
      <c r="B11" s="8">
        <v>1487.1</v>
      </c>
      <c r="C11" s="8">
        <v>1413.5</v>
      </c>
      <c r="D11" s="12">
        <v>1436.8</v>
      </c>
      <c r="E11" s="12">
        <v>1414.2</v>
      </c>
    </row>
    <row r="12" spans="1:5" s="1" customFormat="1" x14ac:dyDescent="0.25">
      <c r="A12" s="7" t="s">
        <v>6</v>
      </c>
      <c r="B12" s="9">
        <f>B10/B11</f>
        <v>0.67856902696523436</v>
      </c>
      <c r="C12" s="9">
        <f>C10/C11</f>
        <v>0.71927838698266722</v>
      </c>
      <c r="D12" s="21">
        <f>D10/D11</f>
        <v>0.7463808463251671</v>
      </c>
      <c r="E12" s="21">
        <f>E10/E11</f>
        <v>0.53217366709093472</v>
      </c>
    </row>
    <row r="13" spans="1:5" x14ac:dyDescent="0.25">
      <c r="B13" s="10"/>
      <c r="C13" s="10"/>
      <c r="D13" s="16"/>
    </row>
    <row r="14" spans="1:5" x14ac:dyDescent="0.25">
      <c r="A14" s="1" t="s">
        <v>16</v>
      </c>
    </row>
    <row r="15" spans="1:5" x14ac:dyDescent="0.25">
      <c r="A15" s="2" t="s">
        <v>15</v>
      </c>
    </row>
    <row r="16" spans="1:5" ht="16.5" x14ac:dyDescent="0.3">
      <c r="A16" s="13" t="s">
        <v>11</v>
      </c>
    </row>
    <row r="17" spans="1:1" x14ac:dyDescent="0.25">
      <c r="A17" s="2" t="s">
        <v>17</v>
      </c>
    </row>
    <row r="18" spans="1:1" ht="16.5" x14ac:dyDescent="0.3">
      <c r="A18" s="20" t="s">
        <v>18</v>
      </c>
    </row>
  </sheetData>
  <hyperlinks>
    <hyperlink ref="A16" r:id="rId1"/>
    <hyperlink ref="A18" r:id="rId2"/>
  </hyperlinks>
  <pageMargins left="0.7" right="0.7" top="0.75" bottom="0.75" header="0.3" footer="0.3"/>
  <pageSetup orientation="portrait" horizontalDpi="4294967293" verticalDpi="4294967293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Frank Clemente</dc:creator>
  <cp:lastModifiedBy>kaylakitson</cp:lastModifiedBy>
  <dcterms:created xsi:type="dcterms:W3CDTF">2017-11-09T16:43:05Z</dcterms:created>
  <dcterms:modified xsi:type="dcterms:W3CDTF">2017-11-21T14:43:39Z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7a1657ed-606b-4375-9e9a-051983f21bf4</vt:lpwstr>
  </property>
</Properties>
</file>