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3FEC19EB-1EA7-4B7B-BAE0-930FB9CCB59E}" xr6:coauthVersionLast="33" xr6:coauthVersionMax="33" xr10:uidLastSave="{00000000-0000-0000-0000-000000000000}"/>
  <bookViews>
    <workbookView xWindow="0" yWindow="0" windowWidth="24000" windowHeight="8025" xr2:uid="{10BDBD64-F8E3-4A29-B5E6-FDE7CEB17592}"/>
  </bookViews>
  <sheets>
    <sheet name="Sheet1" sheetId="1" r:id="rId1"/>
  </sheets>
  <definedNames>
    <definedName name="_xlnm.Print_Titles" localSheetId="0">Sheet1!$2:$2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D41" i="1"/>
  <c r="K40" i="1"/>
  <c r="J40" i="1"/>
  <c r="E40" i="1"/>
  <c r="F40" i="1"/>
  <c r="G40" i="1"/>
  <c r="H40" i="1"/>
  <c r="D40" i="1"/>
</calcChain>
</file>

<file path=xl/sharedStrings.xml><?xml version="1.0" encoding="utf-8"?>
<sst xmlns="http://schemas.openxmlformats.org/spreadsheetml/2006/main" count="124" uniqueCount="89">
  <si>
    <t>Company</t>
  </si>
  <si>
    <t>2017 Fortune 1,000 Ranking</t>
  </si>
  <si>
    <t>Industry</t>
  </si>
  <si>
    <t>Stated or Estimated Cost of Promised Bonuses</t>
  </si>
  <si>
    <t>Stated or Estimated Cost of Promised Wage Increases</t>
  </si>
  <si>
    <t>Estimated Cost of Bonuses &amp; Wage Increases</t>
  </si>
  <si>
    <t>Estimated Annual Tax Cut</t>
  </si>
  <si>
    <t>Stock Buybacks Announced Since Tax Law Passed</t>
  </si>
  <si>
    <t>Estimated Number of Employees Getting Bonuses and/or Wage Increases</t>
  </si>
  <si>
    <t>3M</t>
  </si>
  <si>
    <t>Miscellaneous Industrials</t>
  </si>
  <si>
    <t>Albert Lea Public Warehouse</t>
  </si>
  <si>
    <t>Miscellaneous Business Services</t>
  </si>
  <si>
    <t>Ameriprise Financial</t>
  </si>
  <si>
    <t>Diversified Financials</t>
  </si>
  <si>
    <t>Food Consumer Products</t>
  </si>
  <si>
    <t>Best Buy</t>
  </si>
  <si>
    <t>Specialty Retailers: Other</t>
  </si>
  <si>
    <t>Bio-Techne</t>
  </si>
  <si>
    <t>Medical Products and Equipment</t>
  </si>
  <si>
    <t>Buffalo Wild Wings</t>
  </si>
  <si>
    <t>Food Services</t>
  </si>
  <si>
    <t>C.H. Robinson Worldwide</t>
  </si>
  <si>
    <t>Transportation and Logistics</t>
  </si>
  <si>
    <t>CHS</t>
  </si>
  <si>
    <t>Food Production</t>
  </si>
  <si>
    <t>Circuit Interruption Technology Inc</t>
  </si>
  <si>
    <t>Semiconductors and Other Electronic Components</t>
  </si>
  <si>
    <t>Deluxe</t>
  </si>
  <si>
    <t>Publishing, Printing</t>
  </si>
  <si>
    <t>Digi International</t>
  </si>
  <si>
    <t>Network and Other Communications Equipment</t>
  </si>
  <si>
    <t>Donaldson</t>
  </si>
  <si>
    <t>Industrial Machinery</t>
  </si>
  <si>
    <t>DTN</t>
  </si>
  <si>
    <t>Ecolab</t>
  </si>
  <si>
    <t>Chemicals</t>
  </si>
  <si>
    <t>Fastenal</t>
  </si>
  <si>
    <t>Federated Mutual Insurance</t>
  </si>
  <si>
    <t>Insurance: Property and Casualty (Mutual)</t>
  </si>
  <si>
    <t>General Mills</t>
  </si>
  <si>
    <t>H.B. Fuller</t>
  </si>
  <si>
    <t>Hormel Foods</t>
  </si>
  <si>
    <t>Koch Companies (unrelated to Koch Industries)</t>
  </si>
  <si>
    <t>Trucking, Truck Leasing</t>
  </si>
  <si>
    <t>Land O’Lakes</t>
  </si>
  <si>
    <t>Mosaic</t>
  </si>
  <si>
    <t>Patterson</t>
  </si>
  <si>
    <t>Wholesalers: Health Care</t>
  </si>
  <si>
    <t>Polaris Industries</t>
  </si>
  <si>
    <t>Transportation Equipment</t>
  </si>
  <si>
    <t>Priority Courier Experts</t>
  </si>
  <si>
    <t>Mail, Package, and Freight Delivery</t>
  </si>
  <si>
    <t>Regis</t>
  </si>
  <si>
    <t>Securian Financial Group</t>
  </si>
  <si>
    <t>Insurance: Life, Health (stock)</t>
  </si>
  <si>
    <t>St. Jude Medical</t>
  </si>
  <si>
    <t>Supervalu</t>
  </si>
  <si>
    <t>Food and Drug Stores</t>
  </si>
  <si>
    <t>Target</t>
  </si>
  <si>
    <t>General Merchandisers</t>
  </si>
  <si>
    <t>TCF Financial</t>
  </si>
  <si>
    <t>Thrivent Financial for Lutherans</t>
  </si>
  <si>
    <t>Insurance: Life, Health (Mutual)</t>
  </si>
  <si>
    <t>Toro</t>
  </si>
  <si>
    <t>Construction and Farm Machinery</t>
  </si>
  <si>
    <t>U.S. Bancorp</t>
  </si>
  <si>
    <t>Commercial Banks</t>
  </si>
  <si>
    <t>UnitedHealth Group</t>
  </si>
  <si>
    <t>Health Care: Insurance and Managed Care</t>
  </si>
  <si>
    <t>Valspar</t>
  </si>
  <si>
    <t>Xcel Energy</t>
  </si>
  <si>
    <t>Utilities: Gas and Electric</t>
  </si>
  <si>
    <t/>
  </si>
  <si>
    <t>Awarding employees stock options</t>
  </si>
  <si>
    <t>Enhancements to employees' health care offerings</t>
  </si>
  <si>
    <t>Associated Press story indicates 3M will increase capital spending by up to $100 million in 2018, but no official statement from the company found.</t>
  </si>
  <si>
    <t>COUNT</t>
  </si>
  <si>
    <t>TOTAL</t>
  </si>
  <si>
    <t>https://www2.census.gov/programs-surveys/susb/tables/2015/us_state_totals_2015.xlsx</t>
  </si>
  <si>
    <t>https://www.bls.gov/regions/home.htm</t>
  </si>
  <si>
    <t>Total Number of Minnesota employers:</t>
  </si>
  <si>
    <t xml:space="preserve">Total Number of Minnesota workers: </t>
  </si>
  <si>
    <t>Fringe Benefit Enhacements</t>
  </si>
  <si>
    <t>New Investments</t>
  </si>
  <si>
    <t>Source:</t>
  </si>
  <si>
    <t>Americans for Tax Fairness, Trump Tax Cut Truths</t>
  </si>
  <si>
    <t>https://americansfortaxfairness.org/issues/trumptaxcuttruths/</t>
  </si>
  <si>
    <t>What are Minnesota Businesses Doing With Their Tax Cuts?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</si>
</sst>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/>
    <xf numFmtId="3" fontId="6" fillId="0" borderId="1" xfId="0" applyNumberFormat="1" applyFont="1" applyFill="1" applyBorder="1"/>
    <xf numFmtId="0" fontId="2" fillId="0" borderId="1" xfId="0" applyFont="1" applyFill="1" applyBorder="1" applyAlignment="1"/>
    <xf numFmtId="164" fontId="6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0" fontId="2" fillId="0" borderId="0" xfId="2" applyNumberFormat="1" applyFont="1"/>
    <xf numFmtId="0" fontId="8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9" fillId="0" borderId="0" xfId="0" applyFont="1"/>
    <xf numFmtId="164" fontId="9" fillId="0" borderId="0" xfId="0" applyNumberFormat="1" applyFont="1"/>
    <xf numFmtId="165" fontId="9" fillId="0" borderId="0" xfId="1" applyNumberFormat="1" applyFont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6BD5-383A-4A12-B6B4-62029BEE3746}">
  <dimension ref="A1:K48"/>
  <sheetViews>
    <sheetView tabSelected="1" zoomScaleNormal="100" workbookViewId="0">
      <pane xSplit="1" ySplit="2" topLeftCell="B46" activePane="bottomRight" state="frozen"/>
      <selection pane="topRight" activeCell="B1" sqref="B1"/>
      <selection pane="bottomLeft" activeCell="A2" sqref="A2"/>
      <selection pane="bottomRight" activeCell="E7" sqref="E7"/>
    </sheetView>
  </sheetViews>
  <sheetFormatPr defaultRowHeight="16.5" x14ac:dyDescent="0.3"/>
  <cols>
    <col min="1" max="1" width="30.42578125" style="1" customWidth="1"/>
    <col min="2" max="2" width="9.140625" style="1"/>
    <col min="3" max="3" width="24.42578125" style="1" customWidth="1"/>
    <col min="4" max="4" width="13.85546875" style="1" customWidth="1"/>
    <col min="5" max="5" width="15" style="1" customWidth="1"/>
    <col min="6" max="10" width="13" style="1" customWidth="1"/>
    <col min="11" max="11" width="19.5703125" style="1" customWidth="1"/>
    <col min="12" max="16384" width="9.140625" style="1"/>
  </cols>
  <sheetData>
    <row r="1" spans="1:11" ht="18.75" x14ac:dyDescent="0.3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8" x14ac:dyDescent="0.3">
      <c r="A2" s="4" t="s">
        <v>0</v>
      </c>
      <c r="B2" s="5" t="s">
        <v>1</v>
      </c>
      <c r="C2" s="20" t="s">
        <v>2</v>
      </c>
      <c r="D2" s="21" t="s">
        <v>6</v>
      </c>
      <c r="E2" s="6" t="s">
        <v>7</v>
      </c>
      <c r="F2" s="21" t="s">
        <v>5</v>
      </c>
      <c r="G2" s="21" t="s">
        <v>3</v>
      </c>
      <c r="H2" s="21" t="s">
        <v>4</v>
      </c>
      <c r="I2" s="5" t="s">
        <v>8</v>
      </c>
      <c r="J2" s="20" t="s">
        <v>83</v>
      </c>
      <c r="K2" s="20" t="s">
        <v>84</v>
      </c>
    </row>
    <row r="3" spans="1:11" ht="27" x14ac:dyDescent="0.3">
      <c r="A3" s="4" t="s">
        <v>68</v>
      </c>
      <c r="B3" s="7">
        <v>6</v>
      </c>
      <c r="C3" s="8" t="s">
        <v>69</v>
      </c>
      <c r="D3" s="9">
        <v>1700000000</v>
      </c>
      <c r="E3" s="9">
        <v>17654150000</v>
      </c>
      <c r="F3" s="10" t="s">
        <v>73</v>
      </c>
      <c r="G3" s="10"/>
      <c r="H3" s="10"/>
      <c r="I3" s="11">
        <v>0</v>
      </c>
      <c r="J3" s="8"/>
      <c r="K3" s="8"/>
    </row>
    <row r="4" spans="1:11" x14ac:dyDescent="0.3">
      <c r="A4" s="4" t="s">
        <v>59</v>
      </c>
      <c r="B4" s="7">
        <v>38</v>
      </c>
      <c r="C4" s="8" t="s">
        <v>60</v>
      </c>
      <c r="D4" s="9">
        <v>385700000</v>
      </c>
      <c r="E4" s="9"/>
      <c r="F4" s="10" t="s">
        <v>73</v>
      </c>
      <c r="G4" s="10"/>
      <c r="H4" s="10"/>
      <c r="I4" s="11">
        <v>0</v>
      </c>
      <c r="J4" s="8"/>
      <c r="K4" s="8"/>
    </row>
    <row r="5" spans="1:11" x14ac:dyDescent="0.3">
      <c r="A5" s="4" t="s">
        <v>16</v>
      </c>
      <c r="B5" s="7">
        <v>72</v>
      </c>
      <c r="C5" s="8" t="s">
        <v>17</v>
      </c>
      <c r="D5" s="9">
        <v>152400000</v>
      </c>
      <c r="E5" s="9">
        <v>500000000</v>
      </c>
      <c r="F5" s="10">
        <v>100000000</v>
      </c>
      <c r="G5" s="10">
        <v>100000000</v>
      </c>
      <c r="H5" s="10"/>
      <c r="I5" s="11">
        <v>100000</v>
      </c>
      <c r="J5" s="8"/>
      <c r="K5" s="8"/>
    </row>
    <row r="6" spans="1:11" x14ac:dyDescent="0.3">
      <c r="A6" s="4" t="s">
        <v>24</v>
      </c>
      <c r="B6" s="7">
        <v>93</v>
      </c>
      <c r="C6" s="8" t="s">
        <v>25</v>
      </c>
      <c r="D6" s="9"/>
      <c r="E6" s="9"/>
      <c r="F6" s="10" t="s">
        <v>73</v>
      </c>
      <c r="G6" s="10"/>
      <c r="H6" s="10"/>
      <c r="I6" s="11">
        <v>0</v>
      </c>
      <c r="J6" s="8"/>
      <c r="K6" s="8"/>
    </row>
    <row r="7" spans="1:11" ht="78" x14ac:dyDescent="0.3">
      <c r="A7" s="4" t="s">
        <v>9</v>
      </c>
      <c r="B7" s="7">
        <v>94</v>
      </c>
      <c r="C7" s="8" t="s">
        <v>10</v>
      </c>
      <c r="D7" s="9"/>
      <c r="E7" s="9"/>
      <c r="F7" s="10" t="s">
        <v>73</v>
      </c>
      <c r="G7" s="10"/>
      <c r="H7" s="10"/>
      <c r="I7" s="11">
        <v>0</v>
      </c>
      <c r="J7" s="12"/>
      <c r="K7" s="8" t="s">
        <v>76</v>
      </c>
    </row>
    <row r="8" spans="1:11" ht="39.75" x14ac:dyDescent="0.3">
      <c r="A8" s="4" t="s">
        <v>66</v>
      </c>
      <c r="B8" s="7">
        <v>125</v>
      </c>
      <c r="C8" s="8" t="s">
        <v>67</v>
      </c>
      <c r="D8" s="9">
        <v>693300000</v>
      </c>
      <c r="E8" s="9"/>
      <c r="F8" s="10">
        <v>115345617.60000002</v>
      </c>
      <c r="G8" s="13">
        <v>60000000</v>
      </c>
      <c r="H8" s="10">
        <v>55345617.600000024</v>
      </c>
      <c r="I8" s="11">
        <v>60000</v>
      </c>
      <c r="J8" s="8" t="s">
        <v>75</v>
      </c>
      <c r="K8" s="8"/>
    </row>
    <row r="9" spans="1:11" x14ac:dyDescent="0.3">
      <c r="A9" s="4" t="s">
        <v>57</v>
      </c>
      <c r="B9" s="7">
        <v>158</v>
      </c>
      <c r="C9" s="8" t="s">
        <v>58</v>
      </c>
      <c r="D9" s="9"/>
      <c r="E9" s="9"/>
      <c r="F9" s="10" t="s">
        <v>73</v>
      </c>
      <c r="G9" s="10"/>
      <c r="H9" s="10"/>
      <c r="I9" s="11">
        <v>0</v>
      </c>
      <c r="J9" s="8"/>
      <c r="K9" s="8"/>
    </row>
    <row r="10" spans="1:11" x14ac:dyDescent="0.3">
      <c r="A10" s="4" t="s">
        <v>40</v>
      </c>
      <c r="B10" s="7">
        <v>165</v>
      </c>
      <c r="C10" s="8" t="s">
        <v>15</v>
      </c>
      <c r="D10" s="9"/>
      <c r="E10" s="9"/>
      <c r="F10" s="10" t="s">
        <v>73</v>
      </c>
      <c r="G10" s="10"/>
      <c r="H10" s="10"/>
      <c r="I10" s="11">
        <v>0</v>
      </c>
      <c r="J10" s="8"/>
      <c r="K10" s="8"/>
    </row>
    <row r="11" spans="1:11" x14ac:dyDescent="0.3">
      <c r="A11" s="4" t="s">
        <v>45</v>
      </c>
      <c r="B11" s="7">
        <v>209</v>
      </c>
      <c r="C11" s="8" t="s">
        <v>15</v>
      </c>
      <c r="D11" s="9"/>
      <c r="E11" s="9"/>
      <c r="F11" s="10" t="s">
        <v>73</v>
      </c>
      <c r="G11" s="10"/>
      <c r="H11" s="10"/>
      <c r="I11" s="11">
        <v>0</v>
      </c>
      <c r="J11" s="8"/>
      <c r="K11" s="8"/>
    </row>
    <row r="12" spans="1:11" x14ac:dyDescent="0.3">
      <c r="A12" s="4" t="s">
        <v>35</v>
      </c>
      <c r="B12" s="7">
        <v>211</v>
      </c>
      <c r="C12" s="8" t="s">
        <v>36</v>
      </c>
      <c r="D12" s="9">
        <v>97900000</v>
      </c>
      <c r="E12" s="9"/>
      <c r="F12" s="10" t="s">
        <v>73</v>
      </c>
      <c r="G12" s="10"/>
      <c r="H12" s="10"/>
      <c r="I12" s="11">
        <v>0</v>
      </c>
      <c r="J12" s="8"/>
      <c r="K12" s="8"/>
    </row>
    <row r="13" spans="1:11" x14ac:dyDescent="0.3">
      <c r="A13" s="4" t="s">
        <v>22</v>
      </c>
      <c r="B13" s="7">
        <v>212</v>
      </c>
      <c r="C13" s="8" t="s">
        <v>23</v>
      </c>
      <c r="D13" s="9"/>
      <c r="E13" s="9">
        <v>1268700000</v>
      </c>
      <c r="F13" s="10" t="s">
        <v>73</v>
      </c>
      <c r="G13" s="10"/>
      <c r="H13" s="10"/>
      <c r="I13" s="11">
        <v>0</v>
      </c>
      <c r="J13" s="8"/>
      <c r="K13" s="8"/>
    </row>
    <row r="14" spans="1:11" x14ac:dyDescent="0.3">
      <c r="A14" s="4" t="s">
        <v>13</v>
      </c>
      <c r="B14" s="7">
        <v>239</v>
      </c>
      <c r="C14" s="8" t="s">
        <v>14</v>
      </c>
      <c r="D14" s="9"/>
      <c r="E14" s="9"/>
      <c r="F14" s="10" t="s">
        <v>73</v>
      </c>
      <c r="G14" s="10"/>
      <c r="H14" s="10"/>
      <c r="I14" s="11">
        <v>0</v>
      </c>
      <c r="J14" s="8"/>
      <c r="K14" s="8"/>
    </row>
    <row r="15" spans="1:11" x14ac:dyDescent="0.3">
      <c r="A15" s="4" t="s">
        <v>71</v>
      </c>
      <c r="B15" s="7">
        <v>256</v>
      </c>
      <c r="C15" s="8" t="s">
        <v>72</v>
      </c>
      <c r="D15" s="9">
        <v>180000000</v>
      </c>
      <c r="E15" s="9"/>
      <c r="F15" s="10" t="s">
        <v>73</v>
      </c>
      <c r="G15" s="10"/>
      <c r="H15" s="10"/>
      <c r="I15" s="11">
        <v>0</v>
      </c>
      <c r="J15" s="8"/>
      <c r="K15" s="8"/>
    </row>
    <row r="16" spans="1:11" ht="39.75" x14ac:dyDescent="0.3">
      <c r="A16" s="4" t="s">
        <v>42</v>
      </c>
      <c r="B16" s="7">
        <v>295</v>
      </c>
      <c r="C16" s="8" t="s">
        <v>15</v>
      </c>
      <c r="D16" s="9">
        <v>122800000</v>
      </c>
      <c r="E16" s="9"/>
      <c r="F16" s="10">
        <v>8193120</v>
      </c>
      <c r="G16" s="10"/>
      <c r="H16" s="10">
        <v>8193120</v>
      </c>
      <c r="I16" s="11">
        <v>5252</v>
      </c>
      <c r="J16" s="8" t="s">
        <v>74</v>
      </c>
      <c r="K16" s="8"/>
    </row>
    <row r="17" spans="1:11" x14ac:dyDescent="0.3">
      <c r="A17" s="4" t="s">
        <v>62</v>
      </c>
      <c r="B17" s="7">
        <v>316</v>
      </c>
      <c r="C17" s="8" t="s">
        <v>63</v>
      </c>
      <c r="D17" s="9"/>
      <c r="E17" s="9"/>
      <c r="F17" s="10" t="s">
        <v>73</v>
      </c>
      <c r="G17" s="10"/>
      <c r="H17" s="10"/>
      <c r="I17" s="11">
        <v>0</v>
      </c>
      <c r="J17" s="8"/>
      <c r="K17" s="8"/>
    </row>
    <row r="18" spans="1:11" x14ac:dyDescent="0.3">
      <c r="A18" s="4" t="s">
        <v>46</v>
      </c>
      <c r="B18" s="7">
        <v>377</v>
      </c>
      <c r="C18" s="8" t="s">
        <v>36</v>
      </c>
      <c r="D18" s="9"/>
      <c r="E18" s="9"/>
      <c r="F18" s="10" t="s">
        <v>73</v>
      </c>
      <c r="G18" s="10"/>
      <c r="H18" s="10"/>
      <c r="I18" s="11">
        <v>0</v>
      </c>
      <c r="J18" s="8"/>
      <c r="K18" s="8"/>
    </row>
    <row r="19" spans="1:11" ht="27" x14ac:dyDescent="0.3">
      <c r="A19" s="4" t="s">
        <v>56</v>
      </c>
      <c r="B19" s="7">
        <v>434</v>
      </c>
      <c r="C19" s="8" t="s">
        <v>19</v>
      </c>
      <c r="D19" s="9"/>
      <c r="E19" s="9"/>
      <c r="F19" s="10" t="s">
        <v>73</v>
      </c>
      <c r="G19" s="10"/>
      <c r="H19" s="10"/>
      <c r="I19" s="11">
        <v>0</v>
      </c>
      <c r="J19" s="8"/>
      <c r="K19" s="8"/>
    </row>
    <row r="20" spans="1:11" x14ac:dyDescent="0.3">
      <c r="A20" s="4" t="s">
        <v>47</v>
      </c>
      <c r="B20" s="7">
        <v>466</v>
      </c>
      <c r="C20" s="8" t="s">
        <v>48</v>
      </c>
      <c r="D20" s="9"/>
      <c r="E20" s="9">
        <v>500000000</v>
      </c>
      <c r="F20" s="10" t="s">
        <v>73</v>
      </c>
      <c r="G20" s="10"/>
      <c r="H20" s="10"/>
      <c r="I20" s="11">
        <v>0</v>
      </c>
      <c r="J20" s="8"/>
      <c r="K20" s="8"/>
    </row>
    <row r="21" spans="1:11" x14ac:dyDescent="0.3">
      <c r="A21" s="14" t="s">
        <v>54</v>
      </c>
      <c r="B21" s="15">
        <v>532</v>
      </c>
      <c r="C21" s="8" t="s">
        <v>55</v>
      </c>
      <c r="D21" s="9"/>
      <c r="E21" s="9"/>
      <c r="F21" s="10" t="s">
        <v>73</v>
      </c>
      <c r="G21" s="10"/>
      <c r="H21" s="10"/>
      <c r="I21" s="11">
        <v>0</v>
      </c>
      <c r="J21" s="8"/>
      <c r="K21" s="8"/>
    </row>
    <row r="22" spans="1:11" x14ac:dyDescent="0.3">
      <c r="A22" s="14" t="s">
        <v>49</v>
      </c>
      <c r="B22" s="15">
        <v>537</v>
      </c>
      <c r="C22" s="8" t="s">
        <v>50</v>
      </c>
      <c r="D22" s="9"/>
      <c r="E22" s="9"/>
      <c r="F22" s="10" t="s">
        <v>73</v>
      </c>
      <c r="G22" s="10"/>
      <c r="H22" s="10"/>
      <c r="I22" s="11">
        <v>0</v>
      </c>
      <c r="J22" s="8"/>
      <c r="K22" s="8"/>
    </row>
    <row r="23" spans="1:11" x14ac:dyDescent="0.3">
      <c r="A23" s="14" t="s">
        <v>70</v>
      </c>
      <c r="B23" s="15">
        <v>578</v>
      </c>
      <c r="C23" s="8" t="s">
        <v>36</v>
      </c>
      <c r="D23" s="9"/>
      <c r="E23" s="9"/>
      <c r="F23" s="10" t="s">
        <v>73</v>
      </c>
      <c r="G23" s="10"/>
      <c r="H23" s="10"/>
      <c r="I23" s="11">
        <v>0</v>
      </c>
      <c r="J23" s="8"/>
      <c r="K23" s="8"/>
    </row>
    <row r="24" spans="1:11" x14ac:dyDescent="0.3">
      <c r="A24" s="14" t="s">
        <v>37</v>
      </c>
      <c r="B24" s="15">
        <v>591</v>
      </c>
      <c r="C24" s="8" t="s">
        <v>17</v>
      </c>
      <c r="D24" s="9"/>
      <c r="E24" s="9"/>
      <c r="F24" s="10" t="s">
        <v>73</v>
      </c>
      <c r="G24" s="10"/>
      <c r="H24" s="10"/>
      <c r="I24" s="11">
        <v>0</v>
      </c>
      <c r="J24" s="8"/>
      <c r="K24" s="8"/>
    </row>
    <row r="25" spans="1:11" ht="27" x14ac:dyDescent="0.3">
      <c r="A25" s="14" t="s">
        <v>64</v>
      </c>
      <c r="B25" s="15">
        <v>836</v>
      </c>
      <c r="C25" s="8" t="s">
        <v>65</v>
      </c>
      <c r="D25" s="9"/>
      <c r="E25" s="9"/>
      <c r="F25" s="10" t="s">
        <v>73</v>
      </c>
      <c r="G25" s="10"/>
      <c r="H25" s="10"/>
      <c r="I25" s="11">
        <v>0</v>
      </c>
      <c r="J25" s="8"/>
      <c r="K25" s="8"/>
    </row>
    <row r="26" spans="1:11" x14ac:dyDescent="0.3">
      <c r="A26" s="14" t="s">
        <v>32</v>
      </c>
      <c r="B26" s="15">
        <v>882</v>
      </c>
      <c r="C26" s="8" t="s">
        <v>33</v>
      </c>
      <c r="D26" s="9"/>
      <c r="E26" s="9"/>
      <c r="F26" s="10" t="s">
        <v>73</v>
      </c>
      <c r="G26" s="10"/>
      <c r="H26" s="10"/>
      <c r="I26" s="11">
        <v>0</v>
      </c>
      <c r="J26" s="8"/>
      <c r="K26" s="8"/>
    </row>
    <row r="27" spans="1:11" x14ac:dyDescent="0.3">
      <c r="A27" s="14" t="s">
        <v>41</v>
      </c>
      <c r="B27" s="15">
        <v>913</v>
      </c>
      <c r="C27" s="8" t="s">
        <v>36</v>
      </c>
      <c r="D27" s="9"/>
      <c r="E27" s="9"/>
      <c r="F27" s="10" t="s">
        <v>73</v>
      </c>
      <c r="G27" s="10"/>
      <c r="H27" s="10"/>
      <c r="I27" s="11">
        <v>0</v>
      </c>
      <c r="J27" s="8"/>
      <c r="K27" s="8"/>
    </row>
    <row r="28" spans="1:11" ht="27" x14ac:dyDescent="0.3">
      <c r="A28" s="14" t="s">
        <v>38</v>
      </c>
      <c r="B28" s="15">
        <v>918</v>
      </c>
      <c r="C28" s="8" t="s">
        <v>39</v>
      </c>
      <c r="D28" s="9"/>
      <c r="E28" s="9"/>
      <c r="F28" s="10" t="s">
        <v>73</v>
      </c>
      <c r="G28" s="10"/>
      <c r="H28" s="10"/>
      <c r="I28" s="11">
        <v>0</v>
      </c>
      <c r="J28" s="8"/>
      <c r="K28" s="8"/>
    </row>
    <row r="29" spans="1:11" x14ac:dyDescent="0.3">
      <c r="A29" s="14" t="s">
        <v>20</v>
      </c>
      <c r="B29" s="15">
        <v>944</v>
      </c>
      <c r="C29" s="8" t="s">
        <v>21</v>
      </c>
      <c r="D29" s="9"/>
      <c r="E29" s="9"/>
      <c r="F29" s="10" t="s">
        <v>73</v>
      </c>
      <c r="G29" s="10"/>
      <c r="H29" s="10"/>
      <c r="I29" s="11">
        <v>0</v>
      </c>
      <c r="J29" s="8"/>
      <c r="K29" s="8"/>
    </row>
    <row r="30" spans="1:11" x14ac:dyDescent="0.3">
      <c r="A30" s="14" t="s">
        <v>28</v>
      </c>
      <c r="B30" s="15">
        <v>978</v>
      </c>
      <c r="C30" s="8" t="s">
        <v>29</v>
      </c>
      <c r="D30" s="9"/>
      <c r="E30" s="9"/>
      <c r="F30" s="10" t="s">
        <v>73</v>
      </c>
      <c r="G30" s="10"/>
      <c r="H30" s="10"/>
      <c r="I30" s="11">
        <v>0</v>
      </c>
      <c r="J30" s="8"/>
      <c r="K30" s="8"/>
    </row>
    <row r="31" spans="1:11" x14ac:dyDescent="0.3">
      <c r="A31" s="4" t="s">
        <v>53</v>
      </c>
      <c r="B31" s="7">
        <v>1000</v>
      </c>
      <c r="C31" s="16" t="s">
        <v>17</v>
      </c>
      <c r="D31" s="9"/>
      <c r="E31" s="9"/>
      <c r="F31" s="10" t="s">
        <v>73</v>
      </c>
      <c r="G31" s="10"/>
      <c r="H31" s="10"/>
      <c r="I31" s="11">
        <v>0</v>
      </c>
      <c r="J31" s="12"/>
      <c r="K31" s="8"/>
    </row>
    <row r="32" spans="1:11" ht="27" x14ac:dyDescent="0.3">
      <c r="A32" s="4" t="s">
        <v>11</v>
      </c>
      <c r="B32" s="7"/>
      <c r="C32" s="8" t="s">
        <v>12</v>
      </c>
      <c r="D32" s="9"/>
      <c r="E32" s="9"/>
      <c r="F32" s="10">
        <v>24000</v>
      </c>
      <c r="G32" s="10">
        <v>24000</v>
      </c>
      <c r="H32" s="10"/>
      <c r="I32" s="11">
        <v>12</v>
      </c>
      <c r="J32" s="8"/>
      <c r="K32" s="8"/>
    </row>
    <row r="33" spans="1:11" ht="27" x14ac:dyDescent="0.3">
      <c r="A33" s="4" t="s">
        <v>18</v>
      </c>
      <c r="B33" s="7"/>
      <c r="C33" s="8" t="s">
        <v>19</v>
      </c>
      <c r="D33" s="9">
        <v>16000000</v>
      </c>
      <c r="E33" s="9"/>
      <c r="F33" s="10">
        <v>825000</v>
      </c>
      <c r="G33" s="10">
        <v>825000</v>
      </c>
      <c r="H33" s="10"/>
      <c r="I33" s="11">
        <v>1650</v>
      </c>
      <c r="J33" s="8"/>
      <c r="K33" s="8"/>
    </row>
    <row r="34" spans="1:11" ht="27" x14ac:dyDescent="0.3">
      <c r="A34" s="4" t="s">
        <v>26</v>
      </c>
      <c r="B34" s="7"/>
      <c r="C34" s="8" t="s">
        <v>27</v>
      </c>
      <c r="D34" s="9"/>
      <c r="E34" s="9"/>
      <c r="F34" s="10">
        <v>19000</v>
      </c>
      <c r="G34" s="10">
        <v>19000</v>
      </c>
      <c r="H34" s="10"/>
      <c r="I34" s="11">
        <v>19</v>
      </c>
      <c r="J34" s="8"/>
      <c r="K34" s="8"/>
    </row>
    <row r="35" spans="1:11" ht="27" x14ac:dyDescent="0.3">
      <c r="A35" s="14" t="s">
        <v>30</v>
      </c>
      <c r="B35" s="15"/>
      <c r="C35" s="8" t="s">
        <v>31</v>
      </c>
      <c r="D35" s="9"/>
      <c r="E35" s="9">
        <v>20000000</v>
      </c>
      <c r="F35" s="10"/>
      <c r="G35" s="10"/>
      <c r="H35" s="10"/>
      <c r="I35" s="11">
        <v>0</v>
      </c>
      <c r="J35" s="8"/>
      <c r="K35" s="8"/>
    </row>
    <row r="36" spans="1:11" x14ac:dyDescent="0.3">
      <c r="A36" s="4" t="s">
        <v>34</v>
      </c>
      <c r="B36" s="7"/>
      <c r="C36" s="8"/>
      <c r="D36" s="9"/>
      <c r="E36" s="9"/>
      <c r="F36" s="10">
        <v>700000</v>
      </c>
      <c r="G36" s="10">
        <v>700000</v>
      </c>
      <c r="H36" s="10"/>
      <c r="I36" s="11">
        <v>700</v>
      </c>
      <c r="J36" s="8"/>
      <c r="K36" s="8"/>
    </row>
    <row r="37" spans="1:11" ht="27" x14ac:dyDescent="0.3">
      <c r="A37" s="4" t="s">
        <v>43</v>
      </c>
      <c r="B37" s="7"/>
      <c r="C37" s="8" t="s">
        <v>44</v>
      </c>
      <c r="D37" s="9"/>
      <c r="E37" s="9"/>
      <c r="F37" s="10" t="s">
        <v>73</v>
      </c>
      <c r="G37" s="10"/>
      <c r="H37" s="10"/>
      <c r="I37" s="11">
        <v>1100</v>
      </c>
      <c r="J37" s="8"/>
      <c r="K37" s="8"/>
    </row>
    <row r="38" spans="1:11" ht="27" x14ac:dyDescent="0.3">
      <c r="A38" s="4" t="s">
        <v>51</v>
      </c>
      <c r="B38" s="7"/>
      <c r="C38" s="8" t="s">
        <v>52</v>
      </c>
      <c r="D38" s="9"/>
      <c r="E38" s="9"/>
      <c r="F38" s="10">
        <v>80000</v>
      </c>
      <c r="G38" s="10">
        <v>80000</v>
      </c>
      <c r="H38" s="10"/>
      <c r="I38" s="11">
        <v>80</v>
      </c>
      <c r="J38" s="8"/>
      <c r="K38" s="8"/>
    </row>
    <row r="39" spans="1:11" x14ac:dyDescent="0.3">
      <c r="A39" s="14" t="s">
        <v>61</v>
      </c>
      <c r="B39" s="7"/>
      <c r="C39" s="8" t="s">
        <v>14</v>
      </c>
      <c r="D39" s="9">
        <v>36700000</v>
      </c>
      <c r="E39" s="9"/>
      <c r="F39" s="10">
        <v>4893000</v>
      </c>
      <c r="G39" s="13">
        <v>4893000</v>
      </c>
      <c r="H39" s="10"/>
      <c r="I39" s="11">
        <v>4893</v>
      </c>
      <c r="J39" s="8"/>
      <c r="K39" s="8"/>
    </row>
    <row r="40" spans="1:11" s="22" customFormat="1" ht="12.75" x14ac:dyDescent="0.2">
      <c r="A40" s="17" t="s">
        <v>77</v>
      </c>
      <c r="D40" s="22">
        <f>COUNT(D3:D39)</f>
        <v>9</v>
      </c>
      <c r="E40" s="22">
        <f>COUNT(E3:E39)</f>
        <v>5</v>
      </c>
      <c r="F40" s="22">
        <f>COUNT(F3:F39)</f>
        <v>9</v>
      </c>
      <c r="G40" s="22">
        <f>COUNT(G3:G39)</f>
        <v>8</v>
      </c>
      <c r="H40" s="22">
        <f>COUNT(H3:H39)</f>
        <v>2</v>
      </c>
      <c r="J40" s="22">
        <f>COUNTA(J3:J39)</f>
        <v>2</v>
      </c>
      <c r="K40" s="22">
        <f>COUNTA(K3:K39)</f>
        <v>1</v>
      </c>
    </row>
    <row r="41" spans="1:11" s="22" customFormat="1" ht="12.75" x14ac:dyDescent="0.2">
      <c r="A41" s="17" t="s">
        <v>78</v>
      </c>
      <c r="D41" s="23">
        <f>SUM(D3:D39)</f>
        <v>3384800000</v>
      </c>
      <c r="E41" s="23">
        <f t="shared" ref="E41:I41" si="0">SUM(E3:E39)</f>
        <v>19942850000</v>
      </c>
      <c r="F41" s="23">
        <f t="shared" si="0"/>
        <v>230079737.60000002</v>
      </c>
      <c r="G41" s="23">
        <f t="shared" si="0"/>
        <v>166541000</v>
      </c>
      <c r="H41" s="23">
        <f t="shared" si="0"/>
        <v>63538737.600000024</v>
      </c>
      <c r="I41" s="24">
        <f t="shared" si="0"/>
        <v>173706</v>
      </c>
    </row>
    <row r="43" spans="1:11" x14ac:dyDescent="0.3">
      <c r="A43" s="25" t="s">
        <v>85</v>
      </c>
    </row>
    <row r="44" spans="1:11" x14ac:dyDescent="0.3">
      <c r="A44" s="26" t="s">
        <v>86</v>
      </c>
    </row>
    <row r="45" spans="1:11" x14ac:dyDescent="0.3">
      <c r="A45" s="2" t="s">
        <v>87</v>
      </c>
      <c r="B45" s="18"/>
    </row>
    <row r="46" spans="1:11" x14ac:dyDescent="0.3">
      <c r="A46" s="2"/>
      <c r="B46" s="18"/>
    </row>
    <row r="47" spans="1:11" x14ac:dyDescent="0.3">
      <c r="A47" s="22" t="s">
        <v>81</v>
      </c>
      <c r="B47" s="3">
        <v>118525</v>
      </c>
      <c r="C47" s="2" t="s">
        <v>79</v>
      </c>
    </row>
    <row r="48" spans="1:11" x14ac:dyDescent="0.3">
      <c r="A48" s="22" t="s">
        <v>82</v>
      </c>
      <c r="B48" s="3">
        <v>3001800</v>
      </c>
      <c r="C48" s="2" t="s">
        <v>80</v>
      </c>
    </row>
  </sheetData>
  <sortState ref="A3:K39">
    <sortCondition ref="B3:B39"/>
  </sortState>
  <mergeCells count="1">
    <mergeCell ref="A1:K1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Frank Clemente</cp:lastModifiedBy>
  <dcterms:created xsi:type="dcterms:W3CDTF">2018-06-14T18:25:27Z</dcterms:created>
  <dcterms:modified xsi:type="dcterms:W3CDTF">2018-06-18T16:48:33Z</dcterms:modified>
</cp:coreProperties>
</file>