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9BB3C46E-A2BB-4FDC-B304-04818BCE44E6}" xr6:coauthVersionLast="33" xr6:coauthVersionMax="33" xr10:uidLastSave="{00000000-0000-0000-0000-000000000000}"/>
  <bookViews>
    <workbookView xWindow="0" yWindow="0" windowWidth="24000" windowHeight="8025" xr2:uid="{A2B0B889-241F-408F-B200-CAD3F384E2A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E45" i="1"/>
  <c r="F45" i="1"/>
  <c r="G45" i="1"/>
  <c r="H45" i="1"/>
  <c r="D45" i="1"/>
  <c r="K44" i="1"/>
  <c r="J44" i="1"/>
  <c r="E44" i="1"/>
  <c r="F44" i="1"/>
  <c r="G44" i="1"/>
  <c r="H44" i="1"/>
  <c r="D44" i="1"/>
</calcChain>
</file>

<file path=xl/sharedStrings.xml><?xml version="1.0" encoding="utf-8"?>
<sst xmlns="http://schemas.openxmlformats.org/spreadsheetml/2006/main" count="125" uniqueCount="92">
  <si>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</si>
  <si>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</si>
  <si>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</si>
  <si>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</si>
  <si>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</si>
  <si>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</si>
  <si>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</si>
  <si>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</si>
  <si>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</si>
  <si>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Ameren</t>
  </si>
  <si>
    <t>Utilities: Gas and Electric</t>
  </si>
  <si>
    <t>Arch Coal</t>
  </si>
  <si>
    <t>Mining, Crude-Oil Production</t>
  </si>
  <si>
    <t>Bank of Advance</t>
  </si>
  <si>
    <t>Commercial Banks</t>
  </si>
  <si>
    <t>Belden</t>
  </si>
  <si>
    <t>Electronics, Electrical Equip.</t>
  </si>
  <si>
    <t>Caleres</t>
  </si>
  <si>
    <t>Specialty Retailers: Apparel</t>
  </si>
  <si>
    <t>Centene</t>
  </si>
  <si>
    <t>Health Care: Insurance and Managed Care</t>
  </si>
  <si>
    <t>Central Bancompany</t>
  </si>
  <si>
    <t>Cerner</t>
  </si>
  <si>
    <t>Health Care: Pharmacy and Other Services</t>
  </si>
  <si>
    <t>College of the Ozarks</t>
  </si>
  <si>
    <t>Education</t>
  </si>
  <si>
    <t>Commerce Bancshares</t>
  </si>
  <si>
    <t>DST Systems</t>
  </si>
  <si>
    <t>Financial Data Services</t>
  </si>
  <si>
    <t>Dynamic Fastener</t>
  </si>
  <si>
    <t>Edgewell Personal Care</t>
  </si>
  <si>
    <t>Household and Personal Products</t>
  </si>
  <si>
    <t>Emerson Electric</t>
  </si>
  <si>
    <t>Express Scripts Holding</t>
  </si>
  <si>
    <t>Goad Company</t>
  </si>
  <si>
    <t>Graybar Electric</t>
  </si>
  <si>
    <t>Wholesalers: Diversified</t>
  </si>
  <si>
    <t>Great Plains Energy</t>
  </si>
  <si>
    <t>Great Southern Bancorp</t>
  </si>
  <si>
    <t>H&amp;R Block</t>
  </si>
  <si>
    <t>Diversified Financials</t>
  </si>
  <si>
    <t>Hawthorn Bank</t>
  </si>
  <si>
    <t>Hostess Brands</t>
  </si>
  <si>
    <t>Hunter Chase &amp; Associates</t>
  </si>
  <si>
    <t>Engineering, Construction</t>
  </si>
  <si>
    <t>Iron House Energy Services Inc.</t>
  </si>
  <si>
    <t>Jones Financial (Edward Jones)</t>
  </si>
  <si>
    <t>Securities</t>
  </si>
  <si>
    <t>Kansas City Southern</t>
  </si>
  <si>
    <t>Railroads</t>
  </si>
  <si>
    <t>Leggett &amp; Platt</t>
  </si>
  <si>
    <t>Home Equipment, Furnishings</t>
  </si>
  <si>
    <t xml:space="preserve">Mid-AM Metal Forming </t>
  </si>
  <si>
    <t>Monsanto</t>
  </si>
  <si>
    <t>Chemicals</t>
  </si>
  <si>
    <t>O’Reilly Automotive</t>
  </si>
  <si>
    <t>Specialty Retailers: Other</t>
  </si>
  <si>
    <t>Olin</t>
  </si>
  <si>
    <t>Panera Bread</t>
  </si>
  <si>
    <t>Food Services</t>
  </si>
  <si>
    <t>Peabody Energy</t>
  </si>
  <si>
    <t>Perficient</t>
  </si>
  <si>
    <t>Miscellaneous Business Services</t>
  </si>
  <si>
    <t>Post Holdings</t>
  </si>
  <si>
    <t>Food Consumer Products</t>
  </si>
  <si>
    <t>Reinsurance Group of America</t>
  </si>
  <si>
    <t>Insurance: Life, Health (stock)</t>
  </si>
  <si>
    <t>Royal Banks of Missouri</t>
  </si>
  <si>
    <t>Stifel Financial</t>
  </si>
  <si>
    <t>Sun Solar</t>
  </si>
  <si>
    <t>Energy</t>
  </si>
  <si>
    <t>UMB Financial</t>
  </si>
  <si>
    <t>Vivian Company</t>
  </si>
  <si>
    <t>Industrial Machinery</t>
  </si>
  <si>
    <t/>
  </si>
  <si>
    <t>Donating $30 million to an education fund for employees' children as well as to the company's charitable foundation</t>
  </si>
  <si>
    <t>One-time contribution of $500 to employees' 401(k) plans</t>
  </si>
  <si>
    <t>Investing in new equipment and deferred maintenance</t>
  </si>
  <si>
    <t>Plans to spend $1 million on hiring 30 more employees and $300,000 on growing its business in the Kansas City market.</t>
  </si>
  <si>
    <t>Investing in facility improvements</t>
  </si>
  <si>
    <t>COUNT</t>
  </si>
  <si>
    <t>TOTAL</t>
  </si>
  <si>
    <t>https://www2.census.gov/programs-surveys/susb/tables/2015/us_state_totals_2015.xlsx</t>
  </si>
  <si>
    <t>https://www.bls.gov/regions/home.htm</t>
  </si>
  <si>
    <t>Total Number of Missouri employers:</t>
  </si>
  <si>
    <t xml:space="preserve">Total Number of Missouri workers: </t>
  </si>
  <si>
    <t>What are Missouri Businesses Doing With Their Tax Cuts?</t>
  </si>
  <si>
    <t>Source:</t>
  </si>
  <si>
    <t>Americans for Tax Fairness, Trump Tax Cut Truths</t>
  </si>
  <si>
    <t>https://americansfortaxfairness.org/issues/trumptaxcuttruths/</t>
  </si>
  <si>
    <t>Fringe Benefit Enhacements</t>
  </si>
  <si>
    <t>New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</si>
</sst>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/>
    <xf numFmtId="3" fontId="6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0" fontId="5" fillId="0" borderId="0" xfId="2" applyNumberFormat="1" applyFont="1"/>
    <xf numFmtId="0" fontId="8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164" fontId="9" fillId="0" borderId="0" xfId="0" applyNumberFormat="1" applyFont="1"/>
    <xf numFmtId="165" fontId="9" fillId="0" borderId="0" xfId="1" applyNumberFormat="1" applyFont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3956-5F18-46F8-B314-68359E22EB0D}">
  <dimension ref="A1:K52"/>
  <sheetViews>
    <sheetView tabSelected="1" workbookViewId="0">
      <pane xSplit="1" ySplit="2" topLeftCell="B39" activePane="bottomRight" state="frozen"/>
      <selection pane="topRight" activeCell="B1" sqref="B1"/>
      <selection pane="bottomLeft" activeCell="A2" sqref="A2"/>
      <selection pane="bottomRight" activeCell="D45" sqref="D45"/>
    </sheetView>
  </sheetViews>
  <sheetFormatPr defaultRowHeight="16.5" x14ac:dyDescent="0.3"/>
  <cols>
    <col min="1" max="1" width="29.7109375" style="6" customWidth="1"/>
    <col min="2" max="2" width="9.140625" style="6"/>
    <col min="3" max="3" width="25.85546875" style="6" customWidth="1"/>
    <col min="4" max="4" width="14.5703125" style="6" customWidth="1"/>
    <col min="5" max="5" width="13.85546875" style="6" customWidth="1"/>
    <col min="6" max="6" width="12.85546875" style="6" customWidth="1"/>
    <col min="7" max="7" width="11.85546875" style="6" customWidth="1"/>
    <col min="8" max="8" width="12.140625" style="6" customWidth="1"/>
    <col min="9" max="9" width="10.5703125" style="6" bestFit="1" customWidth="1"/>
    <col min="10" max="10" width="14.7109375" style="6" customWidth="1"/>
    <col min="11" max="11" width="17.140625" style="6" customWidth="1"/>
    <col min="12" max="16384" width="9.140625" style="6"/>
  </cols>
  <sheetData>
    <row r="1" spans="1:11" ht="18.75" x14ac:dyDescent="0.3">
      <c r="A1" s="17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90.75" x14ac:dyDescent="0.3">
      <c r="A2" s="3" t="s">
        <v>0</v>
      </c>
      <c r="B2" s="4" t="s">
        <v>1</v>
      </c>
      <c r="C2" s="24" t="s">
        <v>2</v>
      </c>
      <c r="D2" s="25" t="s">
        <v>6</v>
      </c>
      <c r="E2" s="5" t="s">
        <v>7</v>
      </c>
      <c r="F2" s="25" t="s">
        <v>5</v>
      </c>
      <c r="G2" s="25" t="s">
        <v>3</v>
      </c>
      <c r="H2" s="25" t="s">
        <v>4</v>
      </c>
      <c r="I2" s="4" t="s">
        <v>8</v>
      </c>
      <c r="J2" s="24" t="s">
        <v>90</v>
      </c>
      <c r="K2" s="24" t="s">
        <v>91</v>
      </c>
    </row>
    <row r="3" spans="1:11" ht="84" customHeight="1" x14ac:dyDescent="0.3">
      <c r="A3" s="3" t="s">
        <v>33</v>
      </c>
      <c r="B3" s="7">
        <v>22</v>
      </c>
      <c r="C3" s="8" t="s">
        <v>23</v>
      </c>
      <c r="D3" s="9">
        <v>864000000</v>
      </c>
      <c r="E3" s="9"/>
      <c r="F3" s="10">
        <v>20000000</v>
      </c>
      <c r="G3" s="11">
        <v>20000000</v>
      </c>
      <c r="H3" s="10"/>
      <c r="I3" s="12">
        <v>16666.666666666668</v>
      </c>
      <c r="J3" s="8" t="s">
        <v>75</v>
      </c>
      <c r="K3" s="8"/>
    </row>
    <row r="4" spans="1:11" ht="27" x14ac:dyDescent="0.3">
      <c r="A4" s="3" t="s">
        <v>19</v>
      </c>
      <c r="B4" s="7">
        <v>66</v>
      </c>
      <c r="C4" s="8" t="s">
        <v>20</v>
      </c>
      <c r="D4" s="9">
        <v>280000000</v>
      </c>
      <c r="E4" s="9"/>
      <c r="F4" s="10" t="s">
        <v>74</v>
      </c>
      <c r="G4" s="10"/>
      <c r="H4" s="10"/>
      <c r="I4" s="12">
        <v>0</v>
      </c>
      <c r="J4" s="8"/>
      <c r="K4" s="8"/>
    </row>
    <row r="5" spans="1:11" x14ac:dyDescent="0.3">
      <c r="A5" s="3" t="s">
        <v>32</v>
      </c>
      <c r="B5" s="7">
        <v>139</v>
      </c>
      <c r="C5" s="8" t="s">
        <v>16</v>
      </c>
      <c r="D5" s="9"/>
      <c r="E5" s="9"/>
      <c r="F5" s="10" t="s">
        <v>74</v>
      </c>
      <c r="G5" s="10"/>
      <c r="H5" s="10"/>
      <c r="I5" s="12">
        <v>0</v>
      </c>
      <c r="J5" s="8"/>
      <c r="K5" s="8"/>
    </row>
    <row r="6" spans="1:11" x14ac:dyDescent="0.3">
      <c r="A6" s="3" t="s">
        <v>53</v>
      </c>
      <c r="B6" s="7">
        <v>204</v>
      </c>
      <c r="C6" s="8" t="s">
        <v>54</v>
      </c>
      <c r="D6" s="9"/>
      <c r="E6" s="9"/>
      <c r="F6" s="10" t="s">
        <v>74</v>
      </c>
      <c r="G6" s="10"/>
      <c r="H6" s="10"/>
      <c r="I6" s="12">
        <v>0</v>
      </c>
      <c r="J6" s="8"/>
      <c r="K6" s="8"/>
    </row>
    <row r="7" spans="1:11" x14ac:dyDescent="0.3">
      <c r="A7" s="3" t="s">
        <v>65</v>
      </c>
      <c r="B7" s="7">
        <v>246</v>
      </c>
      <c r="C7" s="8" t="s">
        <v>66</v>
      </c>
      <c r="D7" s="9"/>
      <c r="E7" s="9"/>
      <c r="F7" s="10" t="s">
        <v>74</v>
      </c>
      <c r="G7" s="10"/>
      <c r="H7" s="10"/>
      <c r="I7" s="12">
        <v>0</v>
      </c>
      <c r="J7" s="8"/>
      <c r="K7" s="8"/>
    </row>
    <row r="8" spans="1:11" x14ac:dyDescent="0.3">
      <c r="A8" s="3" t="s">
        <v>55</v>
      </c>
      <c r="B8" s="7">
        <v>323</v>
      </c>
      <c r="C8" s="8" t="s">
        <v>56</v>
      </c>
      <c r="D8" s="9"/>
      <c r="E8" s="9">
        <v>1000000000</v>
      </c>
      <c r="F8" s="10" t="s">
        <v>74</v>
      </c>
      <c r="G8" s="10"/>
      <c r="H8" s="10"/>
      <c r="I8" s="12">
        <v>0</v>
      </c>
      <c r="J8" s="8"/>
      <c r="K8" s="8"/>
    </row>
    <row r="9" spans="1:11" x14ac:dyDescent="0.3">
      <c r="A9" s="3" t="s">
        <v>46</v>
      </c>
      <c r="B9" s="7">
        <v>403</v>
      </c>
      <c r="C9" s="8" t="s">
        <v>47</v>
      </c>
      <c r="D9" s="9"/>
      <c r="E9" s="9"/>
      <c r="F9" s="10" t="s">
        <v>74</v>
      </c>
      <c r="G9" s="10"/>
      <c r="H9" s="10"/>
      <c r="I9" s="12">
        <v>0</v>
      </c>
      <c r="J9" s="8"/>
      <c r="K9" s="8"/>
    </row>
    <row r="10" spans="1:11" x14ac:dyDescent="0.3">
      <c r="A10" s="3" t="s">
        <v>35</v>
      </c>
      <c r="B10" s="7">
        <v>420</v>
      </c>
      <c r="C10" s="8" t="s">
        <v>36</v>
      </c>
      <c r="D10" s="9"/>
      <c r="E10" s="9"/>
      <c r="F10" s="10" t="s">
        <v>74</v>
      </c>
      <c r="G10" s="10"/>
      <c r="H10" s="10"/>
      <c r="I10" s="12">
        <v>0</v>
      </c>
      <c r="J10" s="8"/>
      <c r="K10" s="8"/>
    </row>
    <row r="11" spans="1:11" x14ac:dyDescent="0.3">
      <c r="A11" s="3" t="s">
        <v>9</v>
      </c>
      <c r="B11" s="7">
        <v>431</v>
      </c>
      <c r="C11" s="8" t="s">
        <v>10</v>
      </c>
      <c r="D11" s="9">
        <v>121100000</v>
      </c>
      <c r="E11" s="9"/>
      <c r="F11" s="10" t="s">
        <v>74</v>
      </c>
      <c r="G11" s="10"/>
      <c r="H11" s="10"/>
      <c r="I11" s="12">
        <v>0</v>
      </c>
      <c r="J11" s="8"/>
      <c r="K11" s="8"/>
    </row>
    <row r="12" spans="1:11" x14ac:dyDescent="0.3">
      <c r="A12" s="3" t="s">
        <v>57</v>
      </c>
      <c r="B12" s="7">
        <v>467</v>
      </c>
      <c r="C12" s="8" t="s">
        <v>54</v>
      </c>
      <c r="D12" s="9"/>
      <c r="E12" s="9">
        <v>500000000</v>
      </c>
      <c r="F12" s="10" t="s">
        <v>74</v>
      </c>
      <c r="G12" s="10"/>
      <c r="H12" s="10"/>
      <c r="I12" s="12">
        <v>0</v>
      </c>
      <c r="J12" s="8"/>
      <c r="K12" s="8"/>
    </row>
    <row r="13" spans="1:11" x14ac:dyDescent="0.3">
      <c r="A13" s="13" t="s">
        <v>63</v>
      </c>
      <c r="B13" s="14">
        <v>508</v>
      </c>
      <c r="C13" s="8" t="s">
        <v>64</v>
      </c>
      <c r="D13" s="9"/>
      <c r="E13" s="9"/>
      <c r="F13" s="10" t="s">
        <v>74</v>
      </c>
      <c r="G13" s="10"/>
      <c r="H13" s="10"/>
      <c r="I13" s="12">
        <v>0</v>
      </c>
      <c r="J13" s="8"/>
      <c r="K13" s="8"/>
    </row>
    <row r="14" spans="1:11" ht="27" x14ac:dyDescent="0.3">
      <c r="A14" s="13" t="s">
        <v>22</v>
      </c>
      <c r="B14" s="14">
        <v>530</v>
      </c>
      <c r="C14" s="8" t="s">
        <v>23</v>
      </c>
      <c r="D14" s="9"/>
      <c r="E14" s="9"/>
      <c r="F14" s="10" t="s">
        <v>74</v>
      </c>
      <c r="G14" s="10"/>
      <c r="H14" s="10"/>
      <c r="I14" s="12">
        <v>0</v>
      </c>
      <c r="J14" s="8"/>
      <c r="K14" s="8"/>
    </row>
    <row r="15" spans="1:11" x14ac:dyDescent="0.3">
      <c r="A15" s="13" t="s">
        <v>60</v>
      </c>
      <c r="B15" s="14">
        <v>533</v>
      </c>
      <c r="C15" s="8" t="s">
        <v>12</v>
      </c>
      <c r="D15" s="9"/>
      <c r="E15" s="9">
        <v>600000000</v>
      </c>
      <c r="F15" s="10" t="s">
        <v>74</v>
      </c>
      <c r="G15" s="10"/>
      <c r="H15" s="10"/>
      <c r="I15" s="12">
        <v>0</v>
      </c>
      <c r="J15" s="8"/>
      <c r="K15" s="8"/>
    </row>
    <row r="16" spans="1:11" x14ac:dyDescent="0.3">
      <c r="A16" s="13" t="s">
        <v>50</v>
      </c>
      <c r="B16" s="14">
        <v>613</v>
      </c>
      <c r="C16" s="8" t="s">
        <v>51</v>
      </c>
      <c r="D16" s="9"/>
      <c r="E16" s="9"/>
      <c r="F16" s="10" t="s">
        <v>74</v>
      </c>
      <c r="G16" s="10"/>
      <c r="H16" s="10"/>
      <c r="I16" s="12">
        <v>0</v>
      </c>
      <c r="J16" s="8"/>
      <c r="K16" s="8"/>
    </row>
    <row r="17" spans="1:11" x14ac:dyDescent="0.3">
      <c r="A17" s="13" t="s">
        <v>39</v>
      </c>
      <c r="B17" s="14">
        <v>727</v>
      </c>
      <c r="C17" s="8" t="s">
        <v>40</v>
      </c>
      <c r="D17" s="9"/>
      <c r="E17" s="9"/>
      <c r="F17" s="10" t="s">
        <v>74</v>
      </c>
      <c r="G17" s="10"/>
      <c r="H17" s="10"/>
      <c r="I17" s="12">
        <v>0</v>
      </c>
      <c r="J17" s="8"/>
      <c r="K17" s="8"/>
    </row>
    <row r="18" spans="1:11" x14ac:dyDescent="0.3">
      <c r="A18" s="13" t="s">
        <v>58</v>
      </c>
      <c r="B18" s="14">
        <v>760</v>
      </c>
      <c r="C18" s="8" t="s">
        <v>59</v>
      </c>
      <c r="D18" s="9"/>
      <c r="E18" s="9"/>
      <c r="F18" s="10" t="s">
        <v>74</v>
      </c>
      <c r="G18" s="10"/>
      <c r="H18" s="10"/>
      <c r="I18" s="12">
        <v>0</v>
      </c>
      <c r="J18" s="8"/>
      <c r="K18" s="8"/>
    </row>
    <row r="19" spans="1:11" x14ac:dyDescent="0.3">
      <c r="A19" s="13" t="s">
        <v>37</v>
      </c>
      <c r="B19" s="14">
        <v>778</v>
      </c>
      <c r="C19" s="8" t="s">
        <v>10</v>
      </c>
      <c r="D19" s="9">
        <v>100000000</v>
      </c>
      <c r="E19" s="9"/>
      <c r="F19" s="10" t="s">
        <v>74</v>
      </c>
      <c r="G19" s="10"/>
      <c r="H19" s="10"/>
      <c r="I19" s="12">
        <v>0</v>
      </c>
      <c r="J19" s="8"/>
      <c r="K19" s="8"/>
    </row>
    <row r="20" spans="1:11" x14ac:dyDescent="0.3">
      <c r="A20" s="13" t="s">
        <v>68</v>
      </c>
      <c r="B20" s="14">
        <v>785</v>
      </c>
      <c r="C20" s="8" t="s">
        <v>47</v>
      </c>
      <c r="D20" s="9"/>
      <c r="E20" s="9"/>
      <c r="F20" s="10">
        <v>10500000</v>
      </c>
      <c r="G20" s="10">
        <v>10500000</v>
      </c>
      <c r="H20" s="10"/>
      <c r="I20" s="12">
        <v>7000</v>
      </c>
      <c r="J20" s="8"/>
      <c r="K20" s="8"/>
    </row>
    <row r="21" spans="1:11" x14ac:dyDescent="0.3">
      <c r="A21" s="13" t="s">
        <v>17</v>
      </c>
      <c r="B21" s="14">
        <v>790</v>
      </c>
      <c r="C21" s="8" t="s">
        <v>18</v>
      </c>
      <c r="D21" s="9"/>
      <c r="E21" s="9"/>
      <c r="F21" s="10" t="s">
        <v>74</v>
      </c>
      <c r="G21" s="10"/>
      <c r="H21" s="10"/>
      <c r="I21" s="12">
        <v>0</v>
      </c>
      <c r="J21" s="8"/>
      <c r="K21" s="8"/>
    </row>
    <row r="22" spans="1:11" x14ac:dyDescent="0.3">
      <c r="A22" s="13" t="s">
        <v>30</v>
      </c>
      <c r="B22" s="14">
        <v>845</v>
      </c>
      <c r="C22" s="8" t="s">
        <v>31</v>
      </c>
      <c r="D22" s="9"/>
      <c r="E22" s="9">
        <v>495000000</v>
      </c>
      <c r="F22" s="10" t="s">
        <v>74</v>
      </c>
      <c r="G22" s="10"/>
      <c r="H22" s="10"/>
      <c r="I22" s="12">
        <v>0</v>
      </c>
      <c r="J22" s="8"/>
      <c r="K22" s="8"/>
    </row>
    <row r="23" spans="1:11" x14ac:dyDescent="0.3">
      <c r="A23" s="13" t="s">
        <v>15</v>
      </c>
      <c r="B23" s="14">
        <v>846</v>
      </c>
      <c r="C23" s="8" t="s">
        <v>16</v>
      </c>
      <c r="D23" s="9"/>
      <c r="E23" s="9"/>
      <c r="F23" s="10" t="s">
        <v>74</v>
      </c>
      <c r="G23" s="10"/>
      <c r="H23" s="10"/>
      <c r="I23" s="12">
        <v>0</v>
      </c>
      <c r="J23" s="8"/>
      <c r="K23" s="8"/>
    </row>
    <row r="24" spans="1:11" x14ac:dyDescent="0.3">
      <c r="A24" s="13" t="s">
        <v>27</v>
      </c>
      <c r="B24" s="14">
        <v>847</v>
      </c>
      <c r="C24" s="8" t="s">
        <v>28</v>
      </c>
      <c r="D24" s="9"/>
      <c r="E24" s="9"/>
      <c r="F24" s="10" t="s">
        <v>74</v>
      </c>
      <c r="G24" s="10"/>
      <c r="H24" s="10"/>
      <c r="I24" s="12">
        <v>0</v>
      </c>
      <c r="J24" s="8"/>
      <c r="K24" s="8"/>
    </row>
    <row r="25" spans="1:11" x14ac:dyDescent="0.3">
      <c r="A25" s="13" t="s">
        <v>48</v>
      </c>
      <c r="B25" s="14">
        <v>854</v>
      </c>
      <c r="C25" s="8" t="s">
        <v>49</v>
      </c>
      <c r="D25" s="9">
        <v>96500000</v>
      </c>
      <c r="E25" s="9"/>
      <c r="F25" s="10">
        <v>7130000</v>
      </c>
      <c r="G25" s="10">
        <v>7130000</v>
      </c>
      <c r="H25" s="10"/>
      <c r="I25" s="12">
        <v>7130</v>
      </c>
      <c r="J25" s="8"/>
      <c r="K25" s="8"/>
    </row>
    <row r="26" spans="1:11" x14ac:dyDescent="0.3">
      <c r="A26" s="13" t="s">
        <v>11</v>
      </c>
      <c r="B26" s="14">
        <v>946</v>
      </c>
      <c r="C26" s="8" t="s">
        <v>12</v>
      </c>
      <c r="D26" s="9"/>
      <c r="E26" s="9"/>
      <c r="F26" s="10" t="s">
        <v>74</v>
      </c>
      <c r="G26" s="10"/>
      <c r="H26" s="10"/>
      <c r="I26" s="12">
        <v>0</v>
      </c>
      <c r="J26" s="8"/>
      <c r="K26" s="8"/>
    </row>
    <row r="27" spans="1:11" x14ac:dyDescent="0.3">
      <c r="A27" s="3" t="s">
        <v>13</v>
      </c>
      <c r="B27" s="7"/>
      <c r="C27" s="8" t="s">
        <v>14</v>
      </c>
      <c r="D27" s="9"/>
      <c r="E27" s="9"/>
      <c r="F27" s="10">
        <v>79000</v>
      </c>
      <c r="G27" s="11">
        <v>79000</v>
      </c>
      <c r="H27" s="11"/>
      <c r="I27" s="12">
        <v>79</v>
      </c>
      <c r="J27" s="8"/>
      <c r="K27" s="8"/>
    </row>
    <row r="28" spans="1:11" x14ac:dyDescent="0.3">
      <c r="A28" s="13" t="s">
        <v>21</v>
      </c>
      <c r="B28" s="7"/>
      <c r="C28" s="8" t="s">
        <v>14</v>
      </c>
      <c r="D28" s="9"/>
      <c r="E28" s="9"/>
      <c r="F28" s="10">
        <v>2500000</v>
      </c>
      <c r="G28" s="10">
        <v>2500000</v>
      </c>
      <c r="H28" s="10"/>
      <c r="I28" s="12">
        <v>2500</v>
      </c>
      <c r="J28" s="8"/>
      <c r="K28" s="8"/>
    </row>
    <row r="29" spans="1:11" x14ac:dyDescent="0.3">
      <c r="A29" s="13" t="s">
        <v>24</v>
      </c>
      <c r="B29" s="7"/>
      <c r="C29" s="8" t="s">
        <v>25</v>
      </c>
      <c r="D29" s="9"/>
      <c r="E29" s="9"/>
      <c r="F29" s="10">
        <v>55692</v>
      </c>
      <c r="G29" s="10">
        <v>55692</v>
      </c>
      <c r="H29" s="10"/>
      <c r="I29" s="12">
        <v>273</v>
      </c>
      <c r="J29" s="8"/>
      <c r="K29" s="8"/>
    </row>
    <row r="30" spans="1:11" x14ac:dyDescent="0.3">
      <c r="A30" s="13" t="s">
        <v>26</v>
      </c>
      <c r="B30" s="7"/>
      <c r="C30" s="8" t="s">
        <v>14</v>
      </c>
      <c r="D30" s="9">
        <v>43600000</v>
      </c>
      <c r="E30" s="9"/>
      <c r="F30" s="10">
        <v>3450000</v>
      </c>
      <c r="G30" s="10">
        <v>3450000</v>
      </c>
      <c r="H30" s="10"/>
      <c r="I30" s="12">
        <v>3450</v>
      </c>
      <c r="J30" s="8"/>
      <c r="K30" s="8"/>
    </row>
    <row r="31" spans="1:11" x14ac:dyDescent="0.3">
      <c r="A31" s="13" t="s">
        <v>29</v>
      </c>
      <c r="B31" s="7"/>
      <c r="C31" s="8"/>
      <c r="D31" s="9"/>
      <c r="E31" s="9"/>
      <c r="F31" s="10">
        <v>130000</v>
      </c>
      <c r="G31" s="10">
        <v>130000</v>
      </c>
      <c r="H31" s="10"/>
      <c r="I31" s="12">
        <v>130</v>
      </c>
      <c r="J31" s="8"/>
      <c r="K31" s="8"/>
    </row>
    <row r="32" spans="1:11" x14ac:dyDescent="0.3">
      <c r="A32" s="13" t="s">
        <v>34</v>
      </c>
      <c r="B32" s="7"/>
      <c r="C32" s="8"/>
      <c r="D32" s="9"/>
      <c r="E32" s="9"/>
      <c r="F32" s="10">
        <v>12000</v>
      </c>
      <c r="G32" s="10">
        <v>12000</v>
      </c>
      <c r="H32" s="10"/>
      <c r="I32" s="12">
        <v>12</v>
      </c>
      <c r="J32" s="8"/>
      <c r="K32" s="8"/>
    </row>
    <row r="33" spans="1:11" x14ac:dyDescent="0.3">
      <c r="A33" s="13" t="s">
        <v>38</v>
      </c>
      <c r="B33" s="7"/>
      <c r="C33" s="8" t="s">
        <v>14</v>
      </c>
      <c r="D33" s="9"/>
      <c r="E33" s="9">
        <v>25400000</v>
      </c>
      <c r="F33" s="10">
        <v>1200000</v>
      </c>
      <c r="G33" s="10">
        <v>1200000</v>
      </c>
      <c r="H33" s="10"/>
      <c r="I33" s="12">
        <v>1200</v>
      </c>
      <c r="J33" s="8"/>
      <c r="K33" s="8"/>
    </row>
    <row r="34" spans="1:11" x14ac:dyDescent="0.3">
      <c r="A34" s="3" t="s">
        <v>41</v>
      </c>
      <c r="B34" s="7"/>
      <c r="C34" s="8" t="s">
        <v>14</v>
      </c>
      <c r="D34" s="9"/>
      <c r="E34" s="9"/>
      <c r="F34" s="10">
        <v>332000</v>
      </c>
      <c r="G34" s="10">
        <v>332000</v>
      </c>
      <c r="H34" s="10"/>
      <c r="I34" s="12">
        <v>332</v>
      </c>
      <c r="J34" s="8"/>
      <c r="K34" s="8"/>
    </row>
    <row r="35" spans="1:11" ht="52.5" x14ac:dyDescent="0.3">
      <c r="A35" s="3" t="s">
        <v>42</v>
      </c>
      <c r="B35" s="7"/>
      <c r="C35" s="8"/>
      <c r="D35" s="9"/>
      <c r="E35" s="9"/>
      <c r="F35" s="10">
        <v>777000</v>
      </c>
      <c r="G35" s="10">
        <v>777000</v>
      </c>
      <c r="H35" s="10"/>
      <c r="I35" s="12">
        <v>1036</v>
      </c>
      <c r="J35" s="8" t="s">
        <v>76</v>
      </c>
      <c r="K35" s="8"/>
    </row>
    <row r="36" spans="1:11" ht="39.75" x14ac:dyDescent="0.3">
      <c r="A36" s="13" t="s">
        <v>43</v>
      </c>
      <c r="B36" s="7"/>
      <c r="C36" s="8" t="s">
        <v>44</v>
      </c>
      <c r="D36" s="9"/>
      <c r="E36" s="9"/>
      <c r="F36" s="10">
        <v>30000</v>
      </c>
      <c r="G36" s="10">
        <v>30000</v>
      </c>
      <c r="H36" s="10"/>
      <c r="I36" s="12">
        <v>30</v>
      </c>
      <c r="J36" s="8"/>
      <c r="K36" s="8" t="s">
        <v>77</v>
      </c>
    </row>
    <row r="37" spans="1:11" x14ac:dyDescent="0.3">
      <c r="A37" s="13" t="s">
        <v>45</v>
      </c>
      <c r="B37" s="7"/>
      <c r="C37" s="8"/>
      <c r="D37" s="9"/>
      <c r="E37" s="9"/>
      <c r="F37" s="10">
        <v>93000</v>
      </c>
      <c r="G37" s="10">
        <v>93000</v>
      </c>
      <c r="H37" s="10"/>
      <c r="I37" s="12">
        <v>93</v>
      </c>
      <c r="J37" s="8"/>
      <c r="K37" s="8"/>
    </row>
    <row r="38" spans="1:11" x14ac:dyDescent="0.3">
      <c r="A38" s="13" t="s">
        <v>52</v>
      </c>
      <c r="B38" s="7"/>
      <c r="C38" s="8"/>
      <c r="D38" s="9"/>
      <c r="E38" s="9"/>
      <c r="F38" s="10">
        <v>140000</v>
      </c>
      <c r="G38" s="10">
        <v>140000</v>
      </c>
      <c r="H38" s="10"/>
      <c r="I38" s="12">
        <v>140</v>
      </c>
      <c r="J38" s="8"/>
      <c r="K38" s="8"/>
    </row>
    <row r="39" spans="1:11" x14ac:dyDescent="0.3">
      <c r="A39" s="3" t="s">
        <v>61</v>
      </c>
      <c r="B39" s="7"/>
      <c r="C39" s="8" t="s">
        <v>62</v>
      </c>
      <c r="D39" s="9"/>
      <c r="E39" s="9">
        <v>25000000</v>
      </c>
      <c r="F39" s="10" t="s">
        <v>74</v>
      </c>
      <c r="G39" s="10"/>
      <c r="H39" s="10"/>
      <c r="I39" s="12"/>
      <c r="J39" s="8"/>
      <c r="K39" s="8"/>
    </row>
    <row r="40" spans="1:11" x14ac:dyDescent="0.3">
      <c r="A40" s="13" t="s">
        <v>67</v>
      </c>
      <c r="B40" s="7"/>
      <c r="C40" s="8" t="s">
        <v>14</v>
      </c>
      <c r="D40" s="9"/>
      <c r="E40" s="9"/>
      <c r="F40" s="10">
        <v>95000</v>
      </c>
      <c r="G40" s="10">
        <v>95000</v>
      </c>
      <c r="H40" s="10"/>
      <c r="I40" s="12">
        <v>95</v>
      </c>
      <c r="J40" s="8"/>
      <c r="K40" s="8"/>
    </row>
    <row r="41" spans="1:11" ht="78" x14ac:dyDescent="0.3">
      <c r="A41" s="3" t="s">
        <v>69</v>
      </c>
      <c r="B41" s="7"/>
      <c r="C41" s="8" t="s">
        <v>70</v>
      </c>
      <c r="D41" s="9"/>
      <c r="E41" s="9"/>
      <c r="F41" s="10"/>
      <c r="G41" s="11"/>
      <c r="H41" s="10"/>
      <c r="I41" s="12"/>
      <c r="J41" s="8"/>
      <c r="K41" s="8" t="s">
        <v>78</v>
      </c>
    </row>
    <row r="42" spans="1:11" x14ac:dyDescent="0.3">
      <c r="A42" s="13" t="s">
        <v>71</v>
      </c>
      <c r="B42" s="7"/>
      <c r="C42" s="8" t="s">
        <v>14</v>
      </c>
      <c r="D42" s="9"/>
      <c r="E42" s="9">
        <v>153180000</v>
      </c>
      <c r="F42" s="10"/>
      <c r="G42" s="11"/>
      <c r="H42" s="10"/>
      <c r="I42" s="12">
        <v>0</v>
      </c>
      <c r="J42" s="8"/>
      <c r="K42" s="8"/>
    </row>
    <row r="43" spans="1:11" ht="21" customHeight="1" x14ac:dyDescent="0.3">
      <c r="A43" s="13" t="s">
        <v>72</v>
      </c>
      <c r="B43" s="7"/>
      <c r="C43" s="8" t="s">
        <v>73</v>
      </c>
      <c r="D43" s="9"/>
      <c r="E43" s="9"/>
      <c r="F43" s="10">
        <v>20000</v>
      </c>
      <c r="G43" s="10">
        <v>20000</v>
      </c>
      <c r="H43" s="10"/>
      <c r="I43" s="12">
        <v>20</v>
      </c>
      <c r="J43" s="8"/>
      <c r="K43" s="8" t="s">
        <v>79</v>
      </c>
    </row>
    <row r="44" spans="1:11" s="1" customFormat="1" ht="12.75" x14ac:dyDescent="0.2">
      <c r="A44" s="15" t="s">
        <v>80</v>
      </c>
      <c r="D44" s="18">
        <f>COUNT(D3:D43)</f>
        <v>6</v>
      </c>
      <c r="E44" s="18">
        <f>COUNT(E3:E43)</f>
        <v>7</v>
      </c>
      <c r="F44" s="18">
        <f>COUNT(F3:F43)</f>
        <v>17</v>
      </c>
      <c r="G44" s="18">
        <f>COUNT(G3:G43)</f>
        <v>17</v>
      </c>
      <c r="H44" s="18">
        <f>COUNT(H3:H43)</f>
        <v>0</v>
      </c>
      <c r="I44" s="18"/>
      <c r="J44" s="18">
        <f>COUNTA(J3:J43)</f>
        <v>2</v>
      </c>
      <c r="K44" s="18">
        <f>COUNTA(K3:K43)</f>
        <v>3</v>
      </c>
    </row>
    <row r="45" spans="1:11" s="1" customFormat="1" ht="12.75" x14ac:dyDescent="0.2">
      <c r="A45" s="15" t="s">
        <v>81</v>
      </c>
      <c r="D45" s="22">
        <f>SUM(D3:D43)</f>
        <v>1505200000</v>
      </c>
      <c r="E45" s="22">
        <f>SUM(E3:E43)</f>
        <v>2798580000</v>
      </c>
      <c r="F45" s="22">
        <f>SUM(F3:F43)</f>
        <v>46543692</v>
      </c>
      <c r="G45" s="22">
        <f>SUM(G3:G43)</f>
        <v>46543692</v>
      </c>
      <c r="H45" s="22">
        <f>SUM(H3:H43)</f>
        <v>0</v>
      </c>
      <c r="I45" s="23">
        <f>SUM(I3:I43)</f>
        <v>40186.666666666672</v>
      </c>
      <c r="J45" s="18"/>
      <c r="K45" s="18"/>
    </row>
    <row r="47" spans="1:11" x14ac:dyDescent="0.3">
      <c r="A47" s="20" t="s">
        <v>87</v>
      </c>
      <c r="D47" s="19"/>
      <c r="E47" s="19"/>
      <c r="F47" s="19"/>
      <c r="G47" s="19"/>
      <c r="H47" s="19"/>
      <c r="I47" s="19"/>
      <c r="J47" s="19"/>
      <c r="K47" s="19"/>
    </row>
    <row r="48" spans="1:11" ht="15" customHeight="1" x14ac:dyDescent="0.3">
      <c r="A48" s="21" t="s">
        <v>88</v>
      </c>
      <c r="D48" s="19"/>
      <c r="E48" s="19"/>
      <c r="F48" s="19"/>
      <c r="G48" s="19"/>
      <c r="H48" s="19"/>
      <c r="I48" s="19"/>
      <c r="J48" s="19"/>
      <c r="K48" s="19"/>
    </row>
    <row r="49" spans="1:3" x14ac:dyDescent="0.3">
      <c r="A49" s="1" t="s">
        <v>89</v>
      </c>
      <c r="B49" s="16"/>
    </row>
    <row r="50" spans="1:3" x14ac:dyDescent="0.3">
      <c r="A50" s="1"/>
      <c r="B50" s="16"/>
    </row>
    <row r="51" spans="1:3" x14ac:dyDescent="0.3">
      <c r="A51" s="18" t="s">
        <v>84</v>
      </c>
      <c r="B51" s="2">
        <v>124388</v>
      </c>
      <c r="C51" s="1" t="s">
        <v>82</v>
      </c>
    </row>
    <row r="52" spans="1:3" x14ac:dyDescent="0.3">
      <c r="A52" s="18" t="s">
        <v>85</v>
      </c>
      <c r="B52" s="2">
        <v>2930500</v>
      </c>
      <c r="C52" s="1" t="s">
        <v>83</v>
      </c>
    </row>
  </sheetData>
  <sortState ref="A3:K43">
    <sortCondition ref="B3:B43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2018-06-15T20:11:07Z</dcterms:created>
  <dcterms:modified xsi:type="dcterms:W3CDTF">2018-06-18T16:52:05Z</dcterms:modified>
</cp:coreProperties>
</file>