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ropbox (AfTF)\Kayla\State fact sheets\6 Month Anniversary\"/>
    </mc:Choice>
  </mc:AlternateContent>
  <xr:revisionPtr revIDLastSave="0" documentId="13_ncr:1_{1E8BCEEC-A1B8-4D92-9C10-154022626EDF}" xr6:coauthVersionLast="33" xr6:coauthVersionMax="33" xr10:uidLastSave="{00000000-0000-0000-0000-000000000000}"/>
  <bookViews>
    <workbookView xWindow="0" yWindow="0" windowWidth="24000" windowHeight="8025" xr2:uid="{B5935212-72FC-4B7C-97B8-B4F7C17A8B8B}"/>
  </bookViews>
  <sheets>
    <sheet name="Sheet1" sheetId="1" r:id="rId1"/>
  </sheets>
  <definedNames>
    <definedName name="_xlnm.Print_Titles" localSheetId="0">Sheet1!$2:$2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44" i="1"/>
  <c r="G44" i="1"/>
  <c r="H44" i="1"/>
  <c r="I44" i="1"/>
  <c r="D44" i="1"/>
  <c r="K43" i="1"/>
  <c r="J43" i="1"/>
  <c r="E43" i="1"/>
  <c r="F43" i="1"/>
  <c r="G43" i="1"/>
  <c r="H43" i="1"/>
  <c r="D43" i="1"/>
</calcChain>
</file>

<file path=xl/sharedStrings.xml><?xml version="1.0" encoding="utf-8"?>
<sst xmlns="http://schemas.openxmlformats.org/spreadsheetml/2006/main" count="127" uniqueCount="91">
  <si>
    <t>Company</t>
  </si>
  <si>
    <t>2017 Fortune 1,000 Ranking</t>
  </si>
  <si>
    <t>Industry</t>
  </si>
  <si>
    <t>Stated or Estimated Cost of Promised Bonuses</t>
  </si>
  <si>
    <t>Stated or Estimated Cost of Promised Wage Increases</t>
  </si>
  <si>
    <t>Estimated Cost of Bonuses &amp; Wage Increases</t>
  </si>
  <si>
    <t>Estimated Annual Tax Cut</t>
  </si>
  <si>
    <t>Stock Buybacks Announced Since Tax Law Passed</t>
  </si>
  <si>
    <t>Estimated Number of Employees Getting Bonuses and/or Wage Increases</t>
  </si>
  <si>
    <t>Packaging, Containers</t>
  </si>
  <si>
    <t>Albemarle</t>
  </si>
  <si>
    <t>Chemicals</t>
  </si>
  <si>
    <t>Alliance One International</t>
  </si>
  <si>
    <t>Tobacco</t>
  </si>
  <si>
    <t xml:space="preserve">Aquesta Financial </t>
  </si>
  <si>
    <t>Commercial Banks</t>
  </si>
  <si>
    <t>Atlantic Packaging</t>
  </si>
  <si>
    <t>Bank of America</t>
  </si>
  <si>
    <t>BB&amp;T Corp.</t>
  </si>
  <si>
    <t>Benchmark Auto Sales</t>
  </si>
  <si>
    <t>Automotive Retailing, Services</t>
  </si>
  <si>
    <t>Blue Cross Blue Shield of North Carolina</t>
  </si>
  <si>
    <t>Health Care: Insurance and Managed Care</t>
  </si>
  <si>
    <t>Charlotte Pipe and Foundry Company</t>
  </si>
  <si>
    <t>Industrial Machinery</t>
  </si>
  <si>
    <t>Coca-Cola Bottling</t>
  </si>
  <si>
    <t>Beverages</t>
  </si>
  <si>
    <t>CommScope Holding</t>
  </si>
  <si>
    <t>Network and Other Communications Equipment</t>
  </si>
  <si>
    <t>Curtiss-Wright</t>
  </si>
  <si>
    <t>Aerospace and Defense</t>
  </si>
  <si>
    <t>Duke Energy</t>
  </si>
  <si>
    <t>Utilities: Gas and Electric</t>
  </si>
  <si>
    <t>Extended Stay America</t>
  </si>
  <si>
    <t>Ghostface Brewing</t>
  </si>
  <si>
    <t>Hanesbrands</t>
  </si>
  <si>
    <t>Apparel</t>
  </si>
  <si>
    <t>IAT Insurance Group</t>
  </si>
  <si>
    <t>Ingles Markets</t>
  </si>
  <si>
    <t>Food and Drug Stores</t>
  </si>
  <si>
    <t>IQVIA (Formerly Quintiles IMS Holdings)</t>
  </si>
  <si>
    <t>Health Care: Pharmacy and Other Services</t>
  </si>
  <si>
    <t>Laboratory Corp. of America</t>
  </si>
  <si>
    <t>LendingTree</t>
  </si>
  <si>
    <t>Lowe’s</t>
  </si>
  <si>
    <t>Specialty Retailers: Other</t>
  </si>
  <si>
    <t>Martin Marietta Materials</t>
  </si>
  <si>
    <t>Building Materials, Glass</t>
  </si>
  <si>
    <t>Nucor Corporation</t>
  </si>
  <si>
    <t>Metals</t>
  </si>
  <si>
    <t>Old Dominion Freight Line</t>
  </si>
  <si>
    <t>Trucking, Truck Leasing</t>
  </si>
  <si>
    <t>Ply Gem Holdings</t>
  </si>
  <si>
    <t>Qorvo</t>
  </si>
  <si>
    <t>Semiconductors and Other Electronic Components</t>
  </si>
  <si>
    <t>Red Hat</t>
  </si>
  <si>
    <t>Computer Software</t>
  </si>
  <si>
    <t>Reynolds American</t>
  </si>
  <si>
    <t>Sealed Air</t>
  </si>
  <si>
    <t>Snyder’s-Lance</t>
  </si>
  <si>
    <t>Food Consumer Products</t>
  </si>
  <si>
    <t>Sonic Automotive</t>
  </si>
  <si>
    <t>Southern Grace Distilleries Inc.</t>
  </si>
  <si>
    <t>Speedway Motorsports</t>
  </si>
  <si>
    <t>Entertainment</t>
  </si>
  <si>
    <t>SPX FLOW</t>
  </si>
  <si>
    <t>Syneos</t>
  </si>
  <si>
    <t>Pharmaceuticals</t>
  </si>
  <si>
    <t>The Hammock Source</t>
  </si>
  <si>
    <t>Household and Personal Products</t>
  </si>
  <si>
    <t>Tis the Season</t>
  </si>
  <si>
    <t>Miscellaneous Business Services</t>
  </si>
  <si>
    <t>Today's Electronics</t>
  </si>
  <si>
    <t>VF</t>
  </si>
  <si>
    <t/>
  </si>
  <si>
    <t>Expanding health coverage to 100% of staff</t>
  </si>
  <si>
    <t>Expanding parental leave, providing adoption assistance up to $5,000 and accelerating eligibility for health benefits</t>
  </si>
  <si>
    <t>Buying more equipment and increasing hiring</t>
  </si>
  <si>
    <t>Hiring new employees, expanding production and facilities</t>
  </si>
  <si>
    <t>COUNT</t>
  </si>
  <si>
    <t>TOTAL</t>
  </si>
  <si>
    <t>What are North Carolina Businesses Doing With Their Tax Cuts?</t>
  </si>
  <si>
    <t>Total Number of North Carolina employers:</t>
  </si>
  <si>
    <t>https://www2.census.gov/programs-surveys/susb/tables/2015/us_state_totals_2015.xlsx</t>
  </si>
  <si>
    <t xml:space="preserve">Total Number of North Carolina workers: </t>
  </si>
  <si>
    <t>https://www.bls.gov/regions/home.htm</t>
  </si>
  <si>
    <t>https://americansfortaxfairness.org/issues/trumptaxcuttruths/</t>
  </si>
  <si>
    <t>Source:</t>
  </si>
  <si>
    <t>Americans for Tax Fairness, Trump Tax Cut Truths</t>
  </si>
  <si>
    <t>Fringe Benefit Enhacements</t>
  </si>
  <si>
    <t>New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</si>
</sst>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/>
    <xf numFmtId="164" fontId="5" fillId="0" borderId="1" xfId="0" applyNumberFormat="1" applyFont="1" applyFill="1" applyBorder="1" applyAlignment="1"/>
    <xf numFmtId="3" fontId="5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7" fillId="0" borderId="0" xfId="0" applyFont="1"/>
    <xf numFmtId="164" fontId="7" fillId="0" borderId="0" xfId="0" applyNumberFormat="1" applyFont="1"/>
    <xf numFmtId="165" fontId="7" fillId="0" borderId="0" xfId="1" applyNumberFormat="1" applyFont="1"/>
    <xf numFmtId="0" fontId="5" fillId="0" borderId="0" xfId="0" applyFont="1"/>
    <xf numFmtId="3" fontId="7" fillId="0" borderId="0" xfId="0" applyNumberFormat="1" applyFont="1"/>
    <xf numFmtId="166" fontId="7" fillId="0" borderId="0" xfId="2" applyNumberFormat="1" applyFont="1"/>
    <xf numFmtId="0" fontId="5" fillId="0" borderId="0" xfId="0" applyFont="1" applyFill="1" applyBorder="1" applyAlignment="1">
      <alignment wrapText="1"/>
    </xf>
    <xf numFmtId="0" fontId="2" fillId="0" borderId="3" xfId="0" applyFont="1" applyBorder="1" applyAlignment="1">
      <alignment horizontal="center"/>
    </xf>
    <xf numFmtId="0" fontId="8" fillId="0" borderId="0" xfId="0" applyFont="1"/>
    <xf numFmtId="164" fontId="8" fillId="0" borderId="0" xfId="0" applyNumberFormat="1" applyFont="1"/>
    <xf numFmtId="165" fontId="8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DCA01-4708-4C4A-942D-D293F18F0FF3}">
  <dimension ref="A1:K52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2.75" x14ac:dyDescent="0.2"/>
  <cols>
    <col min="1" max="1" width="39.28515625" style="18" customWidth="1"/>
    <col min="2" max="2" width="11.140625" style="18" customWidth="1"/>
    <col min="3" max="3" width="25.7109375" style="18" customWidth="1"/>
    <col min="4" max="4" width="15.85546875" style="18" customWidth="1"/>
    <col min="5" max="5" width="15.7109375" style="18" customWidth="1"/>
    <col min="6" max="6" width="13.5703125" style="18" customWidth="1"/>
    <col min="7" max="7" width="14.140625" style="18" customWidth="1"/>
    <col min="8" max="8" width="13.7109375" style="18" customWidth="1"/>
    <col min="9" max="9" width="13.140625" style="18" customWidth="1"/>
    <col min="10" max="10" width="19.42578125" style="18" customWidth="1"/>
    <col min="11" max="11" width="12.85546875" style="18" customWidth="1"/>
    <col min="12" max="16384" width="9.140625" style="18"/>
  </cols>
  <sheetData>
    <row r="1" spans="1:11" ht="18" x14ac:dyDescent="0.25">
      <c r="A1" s="25" t="s">
        <v>81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76.5" x14ac:dyDescent="0.2">
      <c r="A2" s="1" t="s">
        <v>0</v>
      </c>
      <c r="B2" s="2" t="s">
        <v>1</v>
      </c>
      <c r="C2" s="1" t="s">
        <v>2</v>
      </c>
      <c r="D2" s="3" t="s">
        <v>6</v>
      </c>
      <c r="E2" s="4" t="s">
        <v>7</v>
      </c>
      <c r="F2" s="3" t="s">
        <v>5</v>
      </c>
      <c r="G2" s="3" t="s">
        <v>3</v>
      </c>
      <c r="H2" s="3" t="s">
        <v>4</v>
      </c>
      <c r="I2" s="2" t="s">
        <v>8</v>
      </c>
      <c r="J2" s="1" t="s">
        <v>89</v>
      </c>
      <c r="K2" s="1" t="s">
        <v>90</v>
      </c>
    </row>
    <row r="3" spans="1:11" x14ac:dyDescent="0.2">
      <c r="A3" s="5" t="s">
        <v>17</v>
      </c>
      <c r="B3" s="6">
        <v>26</v>
      </c>
      <c r="C3" s="7" t="s">
        <v>15</v>
      </c>
      <c r="D3" s="8">
        <v>3500000000</v>
      </c>
      <c r="E3" s="8"/>
      <c r="F3" s="9">
        <v>145000000</v>
      </c>
      <c r="G3" s="10">
        <v>145000000</v>
      </c>
      <c r="H3" s="10"/>
      <c r="I3" s="11">
        <v>145000</v>
      </c>
      <c r="J3" s="7"/>
      <c r="K3" s="7"/>
    </row>
    <row r="4" spans="1:11" ht="63.75" x14ac:dyDescent="0.2">
      <c r="A4" s="5" t="s">
        <v>44</v>
      </c>
      <c r="B4" s="6">
        <v>40</v>
      </c>
      <c r="C4" s="7" t="s">
        <v>45</v>
      </c>
      <c r="D4" s="8">
        <v>633500000</v>
      </c>
      <c r="E4" s="8">
        <v>5000000000</v>
      </c>
      <c r="F4" s="9">
        <v>260000000</v>
      </c>
      <c r="G4" s="9">
        <v>260000000</v>
      </c>
      <c r="H4" s="9"/>
      <c r="I4" s="11">
        <v>260000</v>
      </c>
      <c r="J4" s="7" t="s">
        <v>76</v>
      </c>
      <c r="K4" s="7"/>
    </row>
    <row r="5" spans="1:11" x14ac:dyDescent="0.2">
      <c r="A5" s="5" t="s">
        <v>31</v>
      </c>
      <c r="B5" s="6">
        <v>121</v>
      </c>
      <c r="C5" s="7" t="s">
        <v>32</v>
      </c>
      <c r="D5" s="8">
        <v>483200000</v>
      </c>
      <c r="E5" s="8"/>
      <c r="F5" s="9" t="s">
        <v>74</v>
      </c>
      <c r="G5" s="9"/>
      <c r="H5" s="9"/>
      <c r="I5" s="11">
        <v>0</v>
      </c>
      <c r="J5" s="7"/>
      <c r="K5" s="7"/>
    </row>
    <row r="6" spans="1:11" x14ac:dyDescent="0.2">
      <c r="A6" s="5" t="s">
        <v>48</v>
      </c>
      <c r="B6" s="6">
        <v>169</v>
      </c>
      <c r="C6" s="7" t="s">
        <v>49</v>
      </c>
      <c r="D6" s="8"/>
      <c r="E6" s="8"/>
      <c r="F6" s="9" t="s">
        <v>74</v>
      </c>
      <c r="G6" s="9"/>
      <c r="H6" s="9"/>
      <c r="I6" s="11">
        <v>0</v>
      </c>
      <c r="J6" s="7"/>
      <c r="K6" s="7"/>
    </row>
    <row r="7" spans="1:11" x14ac:dyDescent="0.2">
      <c r="A7" s="5" t="s">
        <v>57</v>
      </c>
      <c r="B7" s="6">
        <v>223</v>
      </c>
      <c r="C7" s="7" t="s">
        <v>13</v>
      </c>
      <c r="D7" s="8"/>
      <c r="E7" s="8"/>
      <c r="F7" s="9">
        <v>4500000</v>
      </c>
      <c r="G7" s="10">
        <v>4500000</v>
      </c>
      <c r="H7" s="9"/>
      <c r="I7" s="11">
        <v>4500</v>
      </c>
      <c r="J7" s="7"/>
      <c r="K7" s="7"/>
    </row>
    <row r="8" spans="1:11" x14ac:dyDescent="0.2">
      <c r="A8" s="5" t="s">
        <v>73</v>
      </c>
      <c r="B8" s="6">
        <v>230</v>
      </c>
      <c r="C8" s="7" t="s">
        <v>36</v>
      </c>
      <c r="D8" s="8"/>
      <c r="E8" s="8"/>
      <c r="F8" s="9" t="s">
        <v>74</v>
      </c>
      <c r="G8" s="9"/>
      <c r="H8" s="9"/>
      <c r="I8" s="11">
        <v>0</v>
      </c>
      <c r="J8" s="7"/>
      <c r="K8" s="7"/>
    </row>
    <row r="9" spans="1:11" x14ac:dyDescent="0.2">
      <c r="A9" s="5" t="s">
        <v>18</v>
      </c>
      <c r="B9" s="6">
        <v>245</v>
      </c>
      <c r="C9" s="7" t="s">
        <v>15</v>
      </c>
      <c r="D9" s="8">
        <v>319600000</v>
      </c>
      <c r="E9" s="8"/>
      <c r="F9" s="9">
        <v>52000000</v>
      </c>
      <c r="G9" s="10">
        <v>37000000</v>
      </c>
      <c r="H9" s="10">
        <v>15000000</v>
      </c>
      <c r="I9" s="11">
        <v>27000</v>
      </c>
      <c r="J9" s="7"/>
      <c r="K9" s="7"/>
    </row>
    <row r="10" spans="1:11" x14ac:dyDescent="0.2">
      <c r="A10" s="5" t="s">
        <v>61</v>
      </c>
      <c r="B10" s="6">
        <v>287</v>
      </c>
      <c r="C10" s="7" t="s">
        <v>20</v>
      </c>
      <c r="D10" s="8"/>
      <c r="E10" s="8"/>
      <c r="F10" s="9" t="s">
        <v>74</v>
      </c>
      <c r="G10" s="9"/>
      <c r="H10" s="9"/>
      <c r="I10" s="11">
        <v>0</v>
      </c>
      <c r="J10" s="7"/>
      <c r="K10" s="7"/>
    </row>
    <row r="11" spans="1:11" ht="25.5" x14ac:dyDescent="0.2">
      <c r="A11" s="5" t="s">
        <v>42</v>
      </c>
      <c r="B11" s="6">
        <v>290</v>
      </c>
      <c r="C11" s="7" t="s">
        <v>41</v>
      </c>
      <c r="D11" s="8">
        <v>132601000</v>
      </c>
      <c r="E11" s="8">
        <v>673600000</v>
      </c>
      <c r="F11" s="9" t="s">
        <v>74</v>
      </c>
      <c r="G11" s="9"/>
      <c r="H11" s="9"/>
      <c r="I11" s="11">
        <v>0</v>
      </c>
      <c r="J11" s="7"/>
      <c r="K11" s="7"/>
    </row>
    <row r="12" spans="1:11" ht="25.5" x14ac:dyDescent="0.2">
      <c r="A12" s="5" t="s">
        <v>40</v>
      </c>
      <c r="B12" s="6">
        <v>390</v>
      </c>
      <c r="C12" s="7" t="s">
        <v>41</v>
      </c>
      <c r="D12" s="8"/>
      <c r="E12" s="8">
        <v>1500000000</v>
      </c>
      <c r="F12" s="9" t="s">
        <v>74</v>
      </c>
      <c r="G12" s="9"/>
      <c r="H12" s="9"/>
      <c r="I12" s="11">
        <v>0</v>
      </c>
      <c r="J12" s="7"/>
      <c r="K12" s="7"/>
    </row>
    <row r="13" spans="1:11" x14ac:dyDescent="0.2">
      <c r="A13" s="5" t="s">
        <v>58</v>
      </c>
      <c r="B13" s="6">
        <v>397</v>
      </c>
      <c r="C13" s="7" t="s">
        <v>9</v>
      </c>
      <c r="D13" s="8"/>
      <c r="E13" s="8">
        <v>500000000</v>
      </c>
      <c r="F13" s="9" t="s">
        <v>74</v>
      </c>
      <c r="G13" s="9"/>
      <c r="H13" s="9"/>
      <c r="I13" s="11">
        <v>0</v>
      </c>
      <c r="J13" s="7"/>
      <c r="K13" s="7"/>
    </row>
    <row r="14" spans="1:11" x14ac:dyDescent="0.2">
      <c r="A14" s="5" t="s">
        <v>35</v>
      </c>
      <c r="B14" s="6">
        <v>432</v>
      </c>
      <c r="C14" s="7" t="s">
        <v>36</v>
      </c>
      <c r="D14" s="8"/>
      <c r="E14" s="8"/>
      <c r="F14" s="9" t="s">
        <v>74</v>
      </c>
      <c r="G14" s="9"/>
      <c r="H14" s="9"/>
      <c r="I14" s="11">
        <v>0</v>
      </c>
      <c r="J14" s="7"/>
      <c r="K14" s="7"/>
    </row>
    <row r="15" spans="1:11" ht="25.5" x14ac:dyDescent="0.2">
      <c r="A15" s="12" t="s">
        <v>27</v>
      </c>
      <c r="B15" s="13">
        <v>518</v>
      </c>
      <c r="C15" s="7" t="s">
        <v>28</v>
      </c>
      <c r="D15" s="8"/>
      <c r="E15" s="8"/>
      <c r="F15" s="9" t="s">
        <v>74</v>
      </c>
      <c r="G15" s="9"/>
      <c r="H15" s="9"/>
      <c r="I15" s="11">
        <v>0</v>
      </c>
      <c r="J15" s="7"/>
      <c r="K15" s="7"/>
    </row>
    <row r="16" spans="1:11" x14ac:dyDescent="0.2">
      <c r="A16" s="12" t="s">
        <v>46</v>
      </c>
      <c r="B16" s="13">
        <v>607</v>
      </c>
      <c r="C16" s="7" t="s">
        <v>47</v>
      </c>
      <c r="D16" s="8"/>
      <c r="E16" s="8"/>
      <c r="F16" s="9" t="s">
        <v>74</v>
      </c>
      <c r="G16" s="9"/>
      <c r="H16" s="9"/>
      <c r="I16" s="11">
        <v>0</v>
      </c>
      <c r="J16" s="7"/>
      <c r="K16" s="7"/>
    </row>
    <row r="17" spans="1:11" x14ac:dyDescent="0.2">
      <c r="A17" s="12" t="s">
        <v>38</v>
      </c>
      <c r="B17" s="13">
        <v>608</v>
      </c>
      <c r="C17" s="7" t="s">
        <v>39</v>
      </c>
      <c r="D17" s="8"/>
      <c r="E17" s="8"/>
      <c r="F17" s="9" t="s">
        <v>74</v>
      </c>
      <c r="G17" s="9"/>
      <c r="H17" s="9"/>
      <c r="I17" s="11">
        <v>0</v>
      </c>
      <c r="J17" s="7"/>
      <c r="K17" s="7"/>
    </row>
    <row r="18" spans="1:11" x14ac:dyDescent="0.2">
      <c r="A18" s="12" t="s">
        <v>10</v>
      </c>
      <c r="B18" s="13">
        <v>654</v>
      </c>
      <c r="C18" s="7" t="s">
        <v>11</v>
      </c>
      <c r="D18" s="8"/>
      <c r="E18" s="8"/>
      <c r="F18" s="9" t="s">
        <v>74</v>
      </c>
      <c r="G18" s="9"/>
      <c r="H18" s="9"/>
      <c r="I18" s="11">
        <v>0</v>
      </c>
      <c r="J18" s="7"/>
      <c r="K18" s="7"/>
    </row>
    <row r="19" spans="1:11" x14ac:dyDescent="0.2">
      <c r="A19" s="12" t="s">
        <v>25</v>
      </c>
      <c r="B19" s="13">
        <v>701</v>
      </c>
      <c r="C19" s="7" t="s">
        <v>26</v>
      </c>
      <c r="D19" s="8"/>
      <c r="E19" s="8"/>
      <c r="F19" s="9" t="s">
        <v>74</v>
      </c>
      <c r="G19" s="9"/>
      <c r="H19" s="9"/>
      <c r="I19" s="11">
        <v>0</v>
      </c>
      <c r="J19" s="7"/>
      <c r="K19" s="7"/>
    </row>
    <row r="20" spans="1:11" x14ac:dyDescent="0.2">
      <c r="A20" s="12" t="s">
        <v>50</v>
      </c>
      <c r="B20" s="13">
        <v>731</v>
      </c>
      <c r="C20" s="7" t="s">
        <v>51</v>
      </c>
      <c r="D20" s="8">
        <v>61400000</v>
      </c>
      <c r="E20" s="8">
        <v>250000000</v>
      </c>
      <c r="F20" s="9">
        <v>9800000</v>
      </c>
      <c r="G20" s="10">
        <v>9800000</v>
      </c>
      <c r="H20" s="9"/>
      <c r="I20" s="11">
        <v>19600</v>
      </c>
      <c r="J20" s="7"/>
      <c r="K20" s="7"/>
    </row>
    <row r="21" spans="1:11" ht="25.5" x14ac:dyDescent="0.2">
      <c r="A21" s="12" t="s">
        <v>53</v>
      </c>
      <c r="B21" s="13">
        <v>787</v>
      </c>
      <c r="C21" s="7" t="s">
        <v>54</v>
      </c>
      <c r="D21" s="8"/>
      <c r="E21" s="8">
        <v>874000000</v>
      </c>
      <c r="F21" s="9" t="s">
        <v>74</v>
      </c>
      <c r="G21" s="9"/>
      <c r="H21" s="9"/>
      <c r="I21" s="11">
        <v>0</v>
      </c>
      <c r="J21" s="7"/>
      <c r="K21" s="7"/>
    </row>
    <row r="22" spans="1:11" x14ac:dyDescent="0.2">
      <c r="A22" s="12" t="s">
        <v>59</v>
      </c>
      <c r="B22" s="13">
        <v>862</v>
      </c>
      <c r="C22" s="7" t="s">
        <v>60</v>
      </c>
      <c r="D22" s="8"/>
      <c r="E22" s="8"/>
      <c r="F22" s="9" t="s">
        <v>74</v>
      </c>
      <c r="G22" s="9"/>
      <c r="H22" s="9"/>
      <c r="I22" s="11">
        <v>0</v>
      </c>
      <c r="J22" s="7"/>
      <c r="K22" s="7"/>
    </row>
    <row r="23" spans="1:11" x14ac:dyDescent="0.2">
      <c r="A23" s="12" t="s">
        <v>29</v>
      </c>
      <c r="B23" s="13">
        <v>908</v>
      </c>
      <c r="C23" s="7" t="s">
        <v>30</v>
      </c>
      <c r="D23" s="8"/>
      <c r="E23" s="8">
        <v>50000000</v>
      </c>
      <c r="F23" s="9" t="s">
        <v>74</v>
      </c>
      <c r="G23" s="9"/>
      <c r="H23" s="9"/>
      <c r="I23" s="11">
        <v>0</v>
      </c>
      <c r="J23" s="7"/>
      <c r="K23" s="7"/>
    </row>
    <row r="24" spans="1:11" x14ac:dyDescent="0.2">
      <c r="A24" s="12" t="s">
        <v>55</v>
      </c>
      <c r="B24" s="13">
        <v>920</v>
      </c>
      <c r="C24" s="7" t="s">
        <v>56</v>
      </c>
      <c r="D24" s="8"/>
      <c r="E24" s="8"/>
      <c r="F24" s="9" t="s">
        <v>74</v>
      </c>
      <c r="G24" s="9"/>
      <c r="H24" s="9"/>
      <c r="I24" s="11">
        <v>0</v>
      </c>
      <c r="J24" s="7"/>
      <c r="K24" s="7"/>
    </row>
    <row r="25" spans="1:11" x14ac:dyDescent="0.2">
      <c r="A25" s="12" t="s">
        <v>65</v>
      </c>
      <c r="B25" s="13">
        <v>939</v>
      </c>
      <c r="C25" s="7" t="s">
        <v>24</v>
      </c>
      <c r="D25" s="8"/>
      <c r="E25" s="8"/>
      <c r="F25" s="9" t="s">
        <v>74</v>
      </c>
      <c r="G25" s="9"/>
      <c r="H25" s="9"/>
      <c r="I25" s="11">
        <v>0</v>
      </c>
      <c r="J25" s="7"/>
      <c r="K25" s="7"/>
    </row>
    <row r="26" spans="1:11" x14ac:dyDescent="0.2">
      <c r="A26" s="12" t="s">
        <v>52</v>
      </c>
      <c r="B26" s="13">
        <v>961</v>
      </c>
      <c r="C26" s="7" t="s">
        <v>47</v>
      </c>
      <c r="D26" s="8"/>
      <c r="E26" s="8"/>
      <c r="F26" s="9" t="s">
        <v>74</v>
      </c>
      <c r="G26" s="9"/>
      <c r="H26" s="9"/>
      <c r="I26" s="11">
        <v>0</v>
      </c>
      <c r="J26" s="7"/>
      <c r="K26" s="7"/>
    </row>
    <row r="27" spans="1:11" x14ac:dyDescent="0.2">
      <c r="A27" s="12" t="s">
        <v>12</v>
      </c>
      <c r="B27" s="13">
        <v>963</v>
      </c>
      <c r="C27" s="7" t="s">
        <v>13</v>
      </c>
      <c r="D27" s="8"/>
      <c r="E27" s="8"/>
      <c r="F27" s="9" t="s">
        <v>74</v>
      </c>
      <c r="G27" s="9"/>
      <c r="H27" s="9"/>
      <c r="I27" s="11">
        <v>0</v>
      </c>
      <c r="J27" s="7"/>
      <c r="K27" s="7"/>
    </row>
    <row r="28" spans="1:11" x14ac:dyDescent="0.2">
      <c r="A28" s="5" t="s">
        <v>14</v>
      </c>
      <c r="B28" s="6"/>
      <c r="C28" s="7" t="s">
        <v>15</v>
      </c>
      <c r="D28" s="8"/>
      <c r="E28" s="8"/>
      <c r="F28" s="9">
        <v>168382.40000000002</v>
      </c>
      <c r="G28" s="9">
        <v>95000</v>
      </c>
      <c r="H28" s="9">
        <v>73382.400000000038</v>
      </c>
      <c r="I28" s="11">
        <v>95</v>
      </c>
      <c r="J28" s="7"/>
      <c r="K28" s="7"/>
    </row>
    <row r="29" spans="1:11" x14ac:dyDescent="0.2">
      <c r="A29" s="12" t="s">
        <v>16</v>
      </c>
      <c r="B29" s="6"/>
      <c r="C29" s="7" t="s">
        <v>9</v>
      </c>
      <c r="D29" s="8"/>
      <c r="E29" s="8"/>
      <c r="F29" s="9">
        <v>1000000</v>
      </c>
      <c r="G29" s="9">
        <v>1000000</v>
      </c>
      <c r="H29" s="9"/>
      <c r="I29" s="11">
        <v>1000</v>
      </c>
      <c r="J29" s="7"/>
      <c r="K29" s="7"/>
    </row>
    <row r="30" spans="1:11" ht="25.5" x14ac:dyDescent="0.2">
      <c r="A30" s="14" t="s">
        <v>19</v>
      </c>
      <c r="B30" s="6"/>
      <c r="C30" s="7" t="s">
        <v>20</v>
      </c>
      <c r="D30" s="8"/>
      <c r="E30" s="8"/>
      <c r="F30" s="9" t="s">
        <v>74</v>
      </c>
      <c r="G30" s="9"/>
      <c r="H30" s="9"/>
      <c r="I30" s="11">
        <v>0</v>
      </c>
      <c r="J30" s="7" t="s">
        <v>75</v>
      </c>
      <c r="K30" s="7"/>
    </row>
    <row r="31" spans="1:11" ht="25.5" x14ac:dyDescent="0.2">
      <c r="A31" s="12" t="s">
        <v>21</v>
      </c>
      <c r="B31" s="6"/>
      <c r="C31" s="7" t="s">
        <v>22</v>
      </c>
      <c r="D31" s="8"/>
      <c r="E31" s="8"/>
      <c r="F31" s="9">
        <v>4700000</v>
      </c>
      <c r="G31" s="9">
        <v>4700000</v>
      </c>
      <c r="H31" s="9"/>
      <c r="I31" s="11">
        <v>4700</v>
      </c>
      <c r="J31" s="7"/>
      <c r="K31" s="7"/>
    </row>
    <row r="32" spans="1:11" x14ac:dyDescent="0.2">
      <c r="A32" s="5" t="s">
        <v>23</v>
      </c>
      <c r="B32" s="6"/>
      <c r="C32" s="7" t="s">
        <v>24</v>
      </c>
      <c r="D32" s="8"/>
      <c r="E32" s="8"/>
      <c r="F32" s="9">
        <v>1400000</v>
      </c>
      <c r="G32" s="9">
        <v>1400000</v>
      </c>
      <c r="H32" s="9"/>
      <c r="I32" s="11">
        <v>1400</v>
      </c>
      <c r="J32" s="7"/>
      <c r="K32" s="7"/>
    </row>
    <row r="33" spans="1:11" x14ac:dyDescent="0.2">
      <c r="A33" s="12" t="s">
        <v>33</v>
      </c>
      <c r="B33" s="6"/>
      <c r="C33" s="7"/>
      <c r="D33" s="8"/>
      <c r="E33" s="8">
        <v>100000000</v>
      </c>
      <c r="F33" s="9" t="s">
        <v>74</v>
      </c>
      <c r="G33" s="9"/>
      <c r="H33" s="9"/>
      <c r="I33" s="11">
        <v>0</v>
      </c>
      <c r="J33" s="7"/>
      <c r="K33" s="7"/>
    </row>
    <row r="34" spans="1:11" ht="38.25" x14ac:dyDescent="0.2">
      <c r="A34" s="5" t="s">
        <v>34</v>
      </c>
      <c r="B34" s="6"/>
      <c r="C34" s="7" t="s">
        <v>26</v>
      </c>
      <c r="D34" s="8"/>
      <c r="E34" s="8"/>
      <c r="F34" s="9"/>
      <c r="G34" s="9"/>
      <c r="H34" s="9"/>
      <c r="I34" s="11">
        <v>0</v>
      </c>
      <c r="J34" s="7"/>
      <c r="K34" s="7" t="s">
        <v>77</v>
      </c>
    </row>
    <row r="35" spans="1:11" x14ac:dyDescent="0.2">
      <c r="A35" s="5" t="s">
        <v>37</v>
      </c>
      <c r="B35" s="6"/>
      <c r="C35" s="7"/>
      <c r="D35" s="8"/>
      <c r="E35" s="8"/>
      <c r="F35" s="9">
        <v>2100000</v>
      </c>
      <c r="G35" s="9">
        <v>2100000</v>
      </c>
      <c r="H35" s="9"/>
      <c r="I35" s="11">
        <v>700</v>
      </c>
      <c r="J35" s="7"/>
      <c r="K35" s="7"/>
    </row>
    <row r="36" spans="1:11" x14ac:dyDescent="0.2">
      <c r="A36" s="5" t="s">
        <v>43</v>
      </c>
      <c r="B36" s="6"/>
      <c r="C36" s="7"/>
      <c r="D36" s="8"/>
      <c r="E36" s="8">
        <v>100000000</v>
      </c>
      <c r="F36" s="9" t="s">
        <v>74</v>
      </c>
      <c r="G36" s="9"/>
      <c r="H36" s="9"/>
      <c r="I36" s="11">
        <v>0</v>
      </c>
      <c r="J36" s="7"/>
      <c r="K36" s="7"/>
    </row>
    <row r="37" spans="1:11" ht="63.75" x14ac:dyDescent="0.2">
      <c r="A37" s="5" t="s">
        <v>62</v>
      </c>
      <c r="B37" s="6"/>
      <c r="C37" s="7" t="s">
        <v>26</v>
      </c>
      <c r="D37" s="8"/>
      <c r="E37" s="8"/>
      <c r="F37" s="9"/>
      <c r="G37" s="9"/>
      <c r="H37" s="9"/>
      <c r="I37" s="11"/>
      <c r="J37" s="7"/>
      <c r="K37" s="7" t="s">
        <v>78</v>
      </c>
    </row>
    <row r="38" spans="1:11" x14ac:dyDescent="0.2">
      <c r="A38" s="12" t="s">
        <v>63</v>
      </c>
      <c r="B38" s="6"/>
      <c r="C38" s="7" t="s">
        <v>64</v>
      </c>
      <c r="D38" s="8"/>
      <c r="E38" s="8">
        <v>18330000</v>
      </c>
      <c r="F38" s="9" t="s">
        <v>74</v>
      </c>
      <c r="G38" s="9"/>
      <c r="H38" s="9"/>
      <c r="I38" s="11"/>
      <c r="J38" s="7"/>
      <c r="K38" s="7"/>
    </row>
    <row r="39" spans="1:11" x14ac:dyDescent="0.2">
      <c r="A39" s="5" t="s">
        <v>66</v>
      </c>
      <c r="B39" s="6"/>
      <c r="C39" s="7" t="s">
        <v>67</v>
      </c>
      <c r="D39" s="8"/>
      <c r="E39" s="8">
        <v>250000000</v>
      </c>
      <c r="F39" s="9" t="s">
        <v>74</v>
      </c>
      <c r="G39" s="9"/>
      <c r="H39" s="9"/>
      <c r="I39" s="11">
        <v>0</v>
      </c>
      <c r="J39" s="7"/>
      <c r="K39" s="7"/>
    </row>
    <row r="40" spans="1:11" x14ac:dyDescent="0.2">
      <c r="A40" s="5" t="s">
        <v>68</v>
      </c>
      <c r="B40" s="6"/>
      <c r="C40" s="7" t="s">
        <v>69</v>
      </c>
      <c r="D40" s="8"/>
      <c r="E40" s="8"/>
      <c r="F40" s="9">
        <v>150000</v>
      </c>
      <c r="G40" s="9">
        <v>150000</v>
      </c>
      <c r="H40" s="9"/>
      <c r="I40" s="11">
        <v>150</v>
      </c>
      <c r="J40" s="7"/>
      <c r="K40" s="7"/>
    </row>
    <row r="41" spans="1:11" x14ac:dyDescent="0.2">
      <c r="A41" s="5" t="s">
        <v>70</v>
      </c>
      <c r="B41" s="6"/>
      <c r="C41" s="7" t="s">
        <v>71</v>
      </c>
      <c r="D41" s="8"/>
      <c r="E41" s="8"/>
      <c r="F41" s="9">
        <v>2000</v>
      </c>
      <c r="G41" s="9">
        <v>2000</v>
      </c>
      <c r="H41" s="9"/>
      <c r="I41" s="11">
        <v>2</v>
      </c>
      <c r="J41" s="7"/>
      <c r="K41" s="7"/>
    </row>
    <row r="42" spans="1:11" x14ac:dyDescent="0.2">
      <c r="A42" s="5" t="s">
        <v>72</v>
      </c>
      <c r="B42" s="6"/>
      <c r="C42" s="7" t="s">
        <v>45</v>
      </c>
      <c r="D42" s="8"/>
      <c r="E42" s="8"/>
      <c r="F42" s="9">
        <v>2000</v>
      </c>
      <c r="G42" s="9">
        <v>2000</v>
      </c>
      <c r="H42" s="9"/>
      <c r="I42" s="11">
        <v>2</v>
      </c>
      <c r="J42" s="7"/>
      <c r="K42" s="7"/>
    </row>
    <row r="43" spans="1:11" s="26" customFormat="1" x14ac:dyDescent="0.2">
      <c r="A43" s="15" t="s">
        <v>79</v>
      </c>
      <c r="D43" s="26">
        <f>COUNT(D3:D42)</f>
        <v>6</v>
      </c>
      <c r="E43" s="26">
        <f>COUNT(E3:E42)</f>
        <v>11</v>
      </c>
      <c r="F43" s="26">
        <f>COUNT(F3:F42)</f>
        <v>13</v>
      </c>
      <c r="G43" s="26">
        <f>COUNT(G3:G42)</f>
        <v>13</v>
      </c>
      <c r="H43" s="26">
        <f>COUNT(H3:H42)</f>
        <v>2</v>
      </c>
      <c r="J43" s="26">
        <f>COUNTA(J3:J42)</f>
        <v>2</v>
      </c>
      <c r="K43" s="26">
        <f>COUNTA(K3:K42)</f>
        <v>2</v>
      </c>
    </row>
    <row r="44" spans="1:11" s="26" customFormat="1" x14ac:dyDescent="0.2">
      <c r="A44" s="15" t="s">
        <v>80</v>
      </c>
      <c r="D44" s="27">
        <f>SUM(D3:D42)</f>
        <v>5130301000</v>
      </c>
      <c r="E44" s="27">
        <f t="shared" ref="E44:I44" si="0">SUM(E3:E42)</f>
        <v>9315930000</v>
      </c>
      <c r="F44" s="27">
        <f t="shared" si="0"/>
        <v>480822382.39999998</v>
      </c>
      <c r="G44" s="27">
        <f t="shared" si="0"/>
        <v>465749000</v>
      </c>
      <c r="H44" s="27">
        <f t="shared" si="0"/>
        <v>15073382.4</v>
      </c>
      <c r="I44" s="28">
        <f t="shared" si="0"/>
        <v>464149</v>
      </c>
    </row>
    <row r="45" spans="1:11" x14ac:dyDescent="0.2">
      <c r="A45" s="17"/>
      <c r="D45" s="19"/>
      <c r="E45" s="19"/>
      <c r="F45" s="19"/>
      <c r="G45" s="19"/>
      <c r="H45" s="19"/>
      <c r="I45" s="20"/>
    </row>
    <row r="46" spans="1:11" x14ac:dyDescent="0.2">
      <c r="A46" s="17" t="s">
        <v>87</v>
      </c>
      <c r="D46" s="19"/>
      <c r="E46" s="19"/>
      <c r="F46" s="19"/>
      <c r="G46" s="19"/>
      <c r="H46" s="19"/>
      <c r="I46" s="20"/>
    </row>
    <row r="47" spans="1:11" x14ac:dyDescent="0.2">
      <c r="A47" s="24" t="s">
        <v>88</v>
      </c>
      <c r="D47" s="19"/>
      <c r="E47" s="19"/>
      <c r="F47" s="19"/>
      <c r="G47" s="19"/>
      <c r="H47" s="19"/>
      <c r="I47" s="20"/>
    </row>
    <row r="48" spans="1:11" x14ac:dyDescent="0.2">
      <c r="A48" s="18" t="s">
        <v>86</v>
      </c>
    </row>
    <row r="50" spans="1:3" x14ac:dyDescent="0.2">
      <c r="A50" s="16" t="s">
        <v>82</v>
      </c>
      <c r="B50" s="20">
        <v>171419</v>
      </c>
      <c r="C50" s="21" t="s">
        <v>83</v>
      </c>
    </row>
    <row r="51" spans="1:3" x14ac:dyDescent="0.2">
      <c r="A51" s="17" t="s">
        <v>84</v>
      </c>
      <c r="B51" s="22">
        <v>4762300</v>
      </c>
      <c r="C51" s="21" t="s">
        <v>85</v>
      </c>
    </row>
    <row r="52" spans="1:3" x14ac:dyDescent="0.2">
      <c r="B52" s="23"/>
    </row>
  </sheetData>
  <sortState ref="A3:K42">
    <sortCondition ref="B3:B42"/>
  </sortState>
  <mergeCells count="1">
    <mergeCell ref="A1:K1"/>
  </mergeCells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Clemente</dc:creator>
  <cp:lastModifiedBy>Frank Clemente</cp:lastModifiedBy>
  <dcterms:created xsi:type="dcterms:W3CDTF">2018-06-14T20:44:59Z</dcterms:created>
  <dcterms:modified xsi:type="dcterms:W3CDTF">2018-06-18T16:14:11Z</dcterms:modified>
</cp:coreProperties>
</file>