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frank\Dropbox (AfTF)\Kayla\State fact sheets\6 Month Anniversary\"/>
    </mc:Choice>
  </mc:AlternateContent>
  <xr:revisionPtr revIDLastSave="0" documentId="13_ncr:1_{B9806DBD-F343-4E04-A666-D991D3735C9A}" xr6:coauthVersionLast="33" xr6:coauthVersionMax="33" xr10:uidLastSave="{00000000-0000-0000-0000-000000000000}"/>
  <bookViews>
    <workbookView xWindow="0" yWindow="0" windowWidth="20490" windowHeight="6855" xr2:uid="{00000000-000D-0000-FFFF-FFFF00000000}"/>
  </bookViews>
  <sheets>
    <sheet name="Sheet1" sheetId="1" r:id="rId1"/>
  </sheets>
  <definedNames>
    <definedName name="_xlnm.Print_Titles" localSheetId="0">Sheet1!$2:$2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1" l="1"/>
  <c r="F89" i="1"/>
  <c r="G89" i="1"/>
  <c r="H89" i="1"/>
  <c r="I89" i="1"/>
  <c r="D89" i="1"/>
  <c r="K88" i="1"/>
  <c r="J88" i="1"/>
  <c r="E88" i="1"/>
  <c r="F88" i="1"/>
  <c r="G88" i="1"/>
  <c r="H88" i="1"/>
  <c r="D88" i="1"/>
</calcChain>
</file>

<file path=xl/sharedStrings.xml><?xml version="1.0" encoding="utf-8"?>
<sst xmlns="http://schemas.openxmlformats.org/spreadsheetml/2006/main" count="256" uniqueCount="160">
  <si>
    <t>Company</t>
  </si>
  <si>
    <t>2017 Fortune 1,000 Ranking</t>
  </si>
  <si>
    <t>Industry</t>
  </si>
  <si>
    <t>Stated or Estimated Cost of Promised Bonuses</t>
  </si>
  <si>
    <t>Stated or Estimated Cost of Promised Wage Increases</t>
  </si>
  <si>
    <t>Estimated Cost of Bonuses &amp; Wage Increases</t>
  </si>
  <si>
    <t>Estimated Annual Tax Cut</t>
  </si>
  <si>
    <t>Stock Buybacks Announced Since Tax Law Passed</t>
  </si>
  <si>
    <t>Estimated Number of Employees Getting Bonuses and/or Wage Increases</t>
  </si>
  <si>
    <t>A. Schulman</t>
  </si>
  <si>
    <t>Chemicals</t>
  </si>
  <si>
    <t>Abercrombie &amp; Fitch</t>
  </si>
  <si>
    <t>Specialty Retailers: Apparel</t>
  </si>
  <si>
    <t>AK Steel Holding</t>
  </si>
  <si>
    <t>Metals</t>
  </si>
  <si>
    <t>Aleris</t>
  </si>
  <si>
    <t>American Electric Power</t>
  </si>
  <si>
    <t>Utilities: Gas and Electric</t>
  </si>
  <si>
    <t>American Financial Group</t>
  </si>
  <si>
    <t>Insurance: Property and Casualty (Stock)</t>
  </si>
  <si>
    <t>American Greetings</t>
  </si>
  <si>
    <t>Publishing, Printing</t>
  </si>
  <si>
    <t>Andersons</t>
  </si>
  <si>
    <t>Food Production</t>
  </si>
  <si>
    <t>Applied Industrial Technologies</t>
  </si>
  <si>
    <t>Wholesalers: Diversified</t>
  </si>
  <si>
    <t>Ariel Corporation</t>
  </si>
  <si>
    <t>ATSG</t>
  </si>
  <si>
    <t>Transportation and Logistics</t>
  </si>
  <si>
    <t>Big Lots</t>
  </si>
  <si>
    <t>Specialty Retailers: Other</t>
  </si>
  <si>
    <t>Bruns General Contracting</t>
  </si>
  <si>
    <t>Engineering, Construction</t>
  </si>
  <si>
    <t xml:space="preserve">Burgund &amp; Associates Inc. dba Anchor Medical Staffing </t>
  </si>
  <si>
    <t>Miscellaneous Business Services</t>
  </si>
  <si>
    <t>Cardinal Health</t>
  </si>
  <si>
    <t>Wholesalers: Health Care</t>
  </si>
  <si>
    <t>Chemed</t>
  </si>
  <si>
    <t>Holding Company</t>
  </si>
  <si>
    <t>Cincinnati Financial</t>
  </si>
  <si>
    <t>Cintas</t>
  </si>
  <si>
    <t>Diversified Outsourcing Services</t>
  </si>
  <si>
    <t>Civista Bank</t>
  </si>
  <si>
    <t>Commercial Banks</t>
  </si>
  <si>
    <t>Cliffs Natural Resources</t>
  </si>
  <si>
    <t>Mining, Crude-Oil Production</t>
  </si>
  <si>
    <t>Coach Truck &amp; Tractor LLC</t>
  </si>
  <si>
    <t>Motor Vehicles and Parts</t>
  </si>
  <si>
    <t>Industrial Machinery</t>
  </si>
  <si>
    <t>Convergys</t>
  </si>
  <si>
    <t>Cooper Tire &amp; Rubber</t>
  </si>
  <si>
    <t>Dana</t>
  </si>
  <si>
    <t>Diebold Nixdorf</t>
  </si>
  <si>
    <t>Computers, Office Equipment</t>
  </si>
  <si>
    <t>DSW</t>
  </si>
  <si>
    <t>e-Cycle</t>
  </si>
  <si>
    <t>Express</t>
  </si>
  <si>
    <t xml:space="preserve">Fifth Third </t>
  </si>
  <si>
    <t>First Communications LLC</t>
  </si>
  <si>
    <t>First Federal Community Bank</t>
  </si>
  <si>
    <t>First Financial Bancorp</t>
  </si>
  <si>
    <t>FirstEnergy</t>
  </si>
  <si>
    <t>Goodyear Tire &amp; Rubber</t>
  </si>
  <si>
    <t>Hexion</t>
  </si>
  <si>
    <t>Huntington Bancshares</t>
  </si>
  <si>
    <t>Hyster-Yale Materials Handling</t>
  </si>
  <si>
    <t>IBP</t>
  </si>
  <si>
    <t>J.M. Smucker</t>
  </si>
  <si>
    <t>Food Consumer Products</t>
  </si>
  <si>
    <t>Jergens Inc.</t>
  </si>
  <si>
    <t>KeyCorp</t>
  </si>
  <si>
    <t>Kroger</t>
  </si>
  <si>
    <t>Food and Drug Stores</t>
  </si>
  <si>
    <t>KUKA Toledo Production Operations</t>
  </si>
  <si>
    <t>Automotive Retailing, Services</t>
  </si>
  <si>
    <t>L Brands</t>
  </si>
  <si>
    <t>Lima Pallet Company</t>
  </si>
  <si>
    <t>Forest and Paper Products</t>
  </si>
  <si>
    <t>Lincoln Electric Holdings</t>
  </si>
  <si>
    <t>Macy’s</t>
  </si>
  <si>
    <t>General Merchandisers</t>
  </si>
  <si>
    <t>Marathon Petroleum</t>
  </si>
  <si>
    <t>Petroleum Refining</t>
  </si>
  <si>
    <t>Medical Mutual of Ohio</t>
  </si>
  <si>
    <t>Insurance: Life, Health (Mutual)</t>
  </si>
  <si>
    <t>MedPace Holdings</t>
  </si>
  <si>
    <t>Mettler-Toledo International</t>
  </si>
  <si>
    <t>Scientific,Photographic and Control Equipment</t>
  </si>
  <si>
    <t>Middlefield Banc Corp</t>
  </si>
  <si>
    <t>NACCO Industries</t>
  </si>
  <si>
    <t>Nationwide</t>
  </si>
  <si>
    <t>Insurance: Property and Casualty (Mutual)</t>
  </si>
  <si>
    <t>Nordson</t>
  </si>
  <si>
    <t>Owens Corning</t>
  </si>
  <si>
    <t>Building Materials, Glass</t>
  </si>
  <si>
    <t>Owens-Illinois</t>
  </si>
  <si>
    <t>Packaging, Containers</t>
  </si>
  <si>
    <t>Parker-Hannifin</t>
  </si>
  <si>
    <t>PolyOne</t>
  </si>
  <si>
    <t>Procter &amp; Gamble</t>
  </si>
  <si>
    <t>Household and Personal Products</t>
  </si>
  <si>
    <t>Progressive</t>
  </si>
  <si>
    <t>R+L Carriers</t>
  </si>
  <si>
    <t>Transportation Equipment</t>
  </si>
  <si>
    <t>REX American Resources</t>
  </si>
  <si>
    <t>Energy</t>
  </si>
  <si>
    <t>Rocky Brands</t>
  </si>
  <si>
    <t>RPM International</t>
  </si>
  <si>
    <t>Scotts Miracle-Gro</t>
  </si>
  <si>
    <t>Sheely's Furniture &amp; Appliance</t>
  </si>
  <si>
    <t>Home Equipment, Furnishings</t>
  </si>
  <si>
    <t>Sheffer Corporation</t>
  </si>
  <si>
    <t>Sherwin-Williams</t>
  </si>
  <si>
    <t>Staub Manufacturing</t>
  </si>
  <si>
    <t>STERIS plc</t>
  </si>
  <si>
    <t>Health Care: Pharmacy and Other Services</t>
  </si>
  <si>
    <t>Teradata</t>
  </si>
  <si>
    <t>Computer Software</t>
  </si>
  <si>
    <t>Timken</t>
  </si>
  <si>
    <t>Toledo Molding &amp; Die</t>
  </si>
  <si>
    <t>TransDigm Group</t>
  </si>
  <si>
    <t>Aerospace and Defense</t>
  </si>
  <si>
    <t>TravelCenters of America</t>
  </si>
  <si>
    <t>Tremco</t>
  </si>
  <si>
    <t>Vantiv</t>
  </si>
  <si>
    <t>Financial Data Services</t>
  </si>
  <si>
    <t>Velvet Ice Cream Company</t>
  </si>
  <si>
    <t>Food Services</t>
  </si>
  <si>
    <t>Victory Capital</t>
  </si>
  <si>
    <t>Diversified Financials</t>
  </si>
  <si>
    <t>Welltower</t>
  </si>
  <si>
    <t>Real estate</t>
  </si>
  <si>
    <t>Wendy's</t>
  </si>
  <si>
    <t>Western &amp; Southern Financial Group</t>
  </si>
  <si>
    <t>Worldpay Inc.</t>
  </si>
  <si>
    <t>Worthington Industries</t>
  </si>
  <si>
    <t/>
  </si>
  <si>
    <t>Strengthening retirement benefits</t>
  </si>
  <si>
    <t>One-time 401(k) contribution of $1,000 for employees earning less than $100,000 ($500 for part-time employees)</t>
  </si>
  <si>
    <t>Establishing new education benefit of up to $3,500 annually for full-time and part-time associates, increasing 401(k) match from 4% to 5% of pay, increasing contribution to internal support fund that aids employees during hardships, and expanding employee discounts.</t>
  </si>
  <si>
    <t>Increasing 401(k) match  for 33,000 employees to cover 7% rather than 6% of employee contributions</t>
  </si>
  <si>
    <t>Increased contributions to retirement plans</t>
  </si>
  <si>
    <t>Increasing 401(k) match</t>
  </si>
  <si>
    <t>Says it will invest more in equipment</t>
  </si>
  <si>
    <t>Capital investment</t>
  </si>
  <si>
    <t>Adding 15-20 jobs and completing an expansion project</t>
  </si>
  <si>
    <t>Plans to expand facility.</t>
  </si>
  <si>
    <t>Facility improvements costing $60,000 to $80,000</t>
  </si>
  <si>
    <t>COUNT</t>
  </si>
  <si>
    <t>TOTAL</t>
  </si>
  <si>
    <t>Source:</t>
  </si>
  <si>
    <t>Americans for Tax Fairness, Trump Tax Cut Truths</t>
  </si>
  <si>
    <t>https://americansfortaxfairness.org/issues/trumptaxcuttruths/</t>
  </si>
  <si>
    <t>https://www2.census.gov/programs-surveys/susb/tables/2015/us_state_totals_2015.xlsx</t>
  </si>
  <si>
    <t>https://www.bls.gov/regions/home.htm</t>
  </si>
  <si>
    <t>Total Number of Ohio employers:</t>
  </si>
  <si>
    <t xml:space="preserve">Total Number of Ohio workers: </t>
  </si>
  <si>
    <t>Fringe Benefit Enhancements</t>
  </si>
  <si>
    <t>New Investments</t>
  </si>
  <si>
    <t>What are Ohio Businesses Doing With Their Tax Cuts?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</si>
</sst>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/>
    <xf numFmtId="3" fontId="5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/>
    <xf numFmtId="0" fontId="6" fillId="0" borderId="0" xfId="0" applyFont="1"/>
    <xf numFmtId="0" fontId="6" fillId="0" borderId="1" xfId="0" applyFont="1" applyFill="1" applyBorder="1" applyAlignment="1"/>
    <xf numFmtId="0" fontId="4" fillId="0" borderId="1" xfId="0" applyFont="1" applyFill="1" applyBorder="1" applyAlignment="1"/>
    <xf numFmtId="0" fontId="7" fillId="0" borderId="0" xfId="0" applyFont="1"/>
    <xf numFmtId="3" fontId="6" fillId="0" borderId="0" xfId="0" applyNumberFormat="1" applyFont="1"/>
    <xf numFmtId="43" fontId="6" fillId="0" borderId="0" xfId="0" applyNumberFormat="1" applyFont="1"/>
    <xf numFmtId="0" fontId="8" fillId="0" borderId="2" xfId="0" applyFont="1" applyBorder="1" applyAlignment="1">
      <alignment horizontal="center"/>
    </xf>
    <xf numFmtId="164" fontId="7" fillId="0" borderId="0" xfId="0" applyNumberFormat="1" applyFont="1"/>
    <xf numFmtId="165" fontId="7" fillId="0" borderId="0" xfId="1" applyNumberFormat="1" applyFont="1"/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7"/>
  <sheetViews>
    <sheetView tabSelected="1" zoomScale="85" zoomScaleNormal="85" workbookViewId="0">
      <pane xSplit="1" ySplit="2" topLeftCell="B81" activePane="bottomRight" state="frozen"/>
      <selection pane="topRight" activeCell="B1" sqref="B1"/>
      <selection pane="bottomLeft" activeCell="A2" sqref="A2"/>
      <selection pane="bottomRight" activeCell="B96" sqref="B96"/>
    </sheetView>
  </sheetViews>
  <sheetFormatPr defaultRowHeight="12.75" x14ac:dyDescent="0.2"/>
  <cols>
    <col min="1" max="1" width="29.7109375" style="12" customWidth="1"/>
    <col min="2" max="2" width="13.42578125" style="12" bestFit="1" customWidth="1"/>
    <col min="3" max="3" width="31.7109375" style="12" customWidth="1"/>
    <col min="4" max="4" width="14.28515625" style="12" customWidth="1"/>
    <col min="5" max="5" width="13.28515625" style="12" customWidth="1"/>
    <col min="6" max="6" width="12.140625" style="12" customWidth="1"/>
    <col min="7" max="7" width="12.5703125" style="12" customWidth="1"/>
    <col min="8" max="8" width="14.28515625" style="12" customWidth="1"/>
    <col min="9" max="9" width="11" style="12" bestFit="1" customWidth="1"/>
    <col min="10" max="10" width="21.28515625" style="12" customWidth="1"/>
    <col min="11" max="11" width="21.140625" style="12" customWidth="1"/>
    <col min="12" max="16384" width="9.140625" style="12"/>
  </cols>
  <sheetData>
    <row r="1" spans="1:11" ht="18" x14ac:dyDescent="0.25">
      <c r="A1" s="18" t="s">
        <v>159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89.25" x14ac:dyDescent="0.2">
      <c r="A2" s="1" t="s">
        <v>0</v>
      </c>
      <c r="B2" s="2" t="s">
        <v>1</v>
      </c>
      <c r="C2" s="21" t="s">
        <v>2</v>
      </c>
      <c r="D2" s="22" t="s">
        <v>6</v>
      </c>
      <c r="E2" s="3" t="s">
        <v>7</v>
      </c>
      <c r="F2" s="22" t="s">
        <v>5</v>
      </c>
      <c r="G2" s="22" t="s">
        <v>3</v>
      </c>
      <c r="H2" s="22" t="s">
        <v>4</v>
      </c>
      <c r="I2" s="2" t="s">
        <v>8</v>
      </c>
      <c r="J2" s="21" t="s">
        <v>157</v>
      </c>
      <c r="K2" s="21" t="s">
        <v>158</v>
      </c>
    </row>
    <row r="3" spans="1:11" x14ac:dyDescent="0.2">
      <c r="A3" s="1" t="s">
        <v>35</v>
      </c>
      <c r="B3" s="10">
        <v>15</v>
      </c>
      <c r="C3" s="6" t="s">
        <v>36</v>
      </c>
      <c r="D3" s="7"/>
      <c r="E3" s="7">
        <v>1000000000</v>
      </c>
      <c r="F3" s="8" t="s">
        <v>136</v>
      </c>
      <c r="G3" s="8"/>
      <c r="H3" s="8"/>
      <c r="I3" s="9">
        <v>0</v>
      </c>
      <c r="J3" s="6"/>
      <c r="K3" s="6"/>
    </row>
    <row r="4" spans="1:11" ht="135" customHeight="1" x14ac:dyDescent="0.2">
      <c r="A4" s="1" t="s">
        <v>71</v>
      </c>
      <c r="B4" s="10">
        <v>18</v>
      </c>
      <c r="C4" s="6" t="s">
        <v>72</v>
      </c>
      <c r="D4" s="7">
        <v>400000000</v>
      </c>
      <c r="E4" s="7">
        <v>2200000000</v>
      </c>
      <c r="F4" s="8">
        <v>166666666.66666666</v>
      </c>
      <c r="G4" s="8"/>
      <c r="H4" s="8">
        <v>166666666.66666666</v>
      </c>
      <c r="I4" s="9">
        <v>164558.5</v>
      </c>
      <c r="J4" s="6" t="s">
        <v>139</v>
      </c>
      <c r="K4" s="6"/>
    </row>
    <row r="5" spans="1:11" x14ac:dyDescent="0.2">
      <c r="A5" s="1" t="s">
        <v>99</v>
      </c>
      <c r="B5" s="10">
        <v>36</v>
      </c>
      <c r="C5" s="6" t="s">
        <v>100</v>
      </c>
      <c r="D5" s="7"/>
      <c r="E5" s="7"/>
      <c r="F5" s="8" t="s">
        <v>136</v>
      </c>
      <c r="G5" s="8"/>
      <c r="H5" s="8"/>
      <c r="I5" s="9">
        <v>0</v>
      </c>
      <c r="J5" s="6"/>
      <c r="K5" s="6"/>
    </row>
    <row r="6" spans="1:11" x14ac:dyDescent="0.2">
      <c r="A6" s="1" t="s">
        <v>81</v>
      </c>
      <c r="B6" s="10">
        <v>51</v>
      </c>
      <c r="C6" s="6" t="s">
        <v>82</v>
      </c>
      <c r="D6" s="7"/>
      <c r="E6" s="7"/>
      <c r="F6" s="8" t="s">
        <v>136</v>
      </c>
      <c r="G6" s="8"/>
      <c r="H6" s="8"/>
      <c r="I6" s="9">
        <v>0</v>
      </c>
      <c r="J6" s="6"/>
      <c r="K6" s="6"/>
    </row>
    <row r="7" spans="1:11" ht="51" x14ac:dyDescent="0.2">
      <c r="A7" s="1" t="s">
        <v>90</v>
      </c>
      <c r="B7" s="10">
        <v>68</v>
      </c>
      <c r="C7" s="6" t="s">
        <v>91</v>
      </c>
      <c r="D7" s="7"/>
      <c r="E7" s="7"/>
      <c r="F7" s="8">
        <v>29000000</v>
      </c>
      <c r="G7" s="8">
        <v>29000000</v>
      </c>
      <c r="H7" s="8"/>
      <c r="I7" s="9">
        <v>29000</v>
      </c>
      <c r="J7" s="6" t="s">
        <v>140</v>
      </c>
      <c r="K7" s="6"/>
    </row>
    <row r="8" spans="1:11" x14ac:dyDescent="0.2">
      <c r="A8" s="1" t="s">
        <v>79</v>
      </c>
      <c r="B8" s="10">
        <v>110</v>
      </c>
      <c r="C8" s="6" t="s">
        <v>80</v>
      </c>
      <c r="D8" s="7"/>
      <c r="E8" s="7"/>
      <c r="F8" s="8" t="s">
        <v>136</v>
      </c>
      <c r="G8" s="8"/>
      <c r="H8" s="8"/>
      <c r="I8" s="9">
        <v>0</v>
      </c>
      <c r="J8" s="6"/>
      <c r="K8" s="6"/>
    </row>
    <row r="9" spans="1:11" x14ac:dyDescent="0.2">
      <c r="A9" s="1" t="s">
        <v>101</v>
      </c>
      <c r="B9" s="10">
        <v>120</v>
      </c>
      <c r="C9" s="6" t="s">
        <v>19</v>
      </c>
      <c r="D9" s="7"/>
      <c r="E9" s="7"/>
      <c r="F9" s="8" t="s">
        <v>136</v>
      </c>
      <c r="G9" s="8"/>
      <c r="H9" s="8"/>
      <c r="I9" s="9">
        <v>0</v>
      </c>
      <c r="J9" s="6"/>
      <c r="K9" s="6"/>
    </row>
    <row r="10" spans="1:11" x14ac:dyDescent="0.2">
      <c r="A10" s="1" t="s">
        <v>16</v>
      </c>
      <c r="B10" s="10">
        <v>167</v>
      </c>
      <c r="C10" s="6" t="s">
        <v>17</v>
      </c>
      <c r="D10" s="7">
        <v>221700000</v>
      </c>
      <c r="E10" s="7"/>
      <c r="F10" s="8" t="s">
        <v>136</v>
      </c>
      <c r="G10" s="8"/>
      <c r="H10" s="8"/>
      <c r="I10" s="9">
        <v>0</v>
      </c>
      <c r="J10" s="6"/>
      <c r="K10" s="6"/>
    </row>
    <row r="11" spans="1:11" x14ac:dyDescent="0.2">
      <c r="A11" s="1" t="s">
        <v>62</v>
      </c>
      <c r="B11" s="10">
        <v>184</v>
      </c>
      <c r="C11" s="6" t="s">
        <v>47</v>
      </c>
      <c r="D11" s="7"/>
      <c r="E11" s="7"/>
      <c r="F11" s="8" t="s">
        <v>136</v>
      </c>
      <c r="G11" s="8"/>
      <c r="H11" s="8"/>
      <c r="I11" s="9">
        <v>0</v>
      </c>
      <c r="J11" s="6"/>
      <c r="K11" s="6"/>
    </row>
    <row r="12" spans="1:11" x14ac:dyDescent="0.2">
      <c r="A12" s="1" t="s">
        <v>61</v>
      </c>
      <c r="B12" s="10">
        <v>196</v>
      </c>
      <c r="C12" s="6" t="s">
        <v>17</v>
      </c>
      <c r="D12" s="7"/>
      <c r="E12" s="7"/>
      <c r="F12" s="8" t="s">
        <v>136</v>
      </c>
      <c r="G12" s="8"/>
      <c r="H12" s="8"/>
      <c r="I12" s="9">
        <v>0</v>
      </c>
      <c r="J12" s="6"/>
      <c r="K12" s="6"/>
    </row>
    <row r="13" spans="1:11" x14ac:dyDescent="0.2">
      <c r="A13" s="1" t="s">
        <v>75</v>
      </c>
      <c r="B13" s="10">
        <v>220</v>
      </c>
      <c r="C13" s="6" t="s">
        <v>12</v>
      </c>
      <c r="D13" s="7"/>
      <c r="E13" s="7">
        <v>226900000</v>
      </c>
      <c r="F13" s="8" t="s">
        <v>136</v>
      </c>
      <c r="G13" s="8"/>
      <c r="H13" s="8"/>
      <c r="I13" s="9">
        <v>0</v>
      </c>
      <c r="J13" s="6"/>
      <c r="K13" s="6"/>
    </row>
    <row r="14" spans="1:11" x14ac:dyDescent="0.2">
      <c r="A14" s="1" t="s">
        <v>112</v>
      </c>
      <c r="B14" s="10">
        <v>236</v>
      </c>
      <c r="C14" s="6" t="s">
        <v>10</v>
      </c>
      <c r="D14" s="7"/>
      <c r="E14" s="7"/>
      <c r="F14" s="8" t="s">
        <v>136</v>
      </c>
      <c r="G14" s="8"/>
      <c r="H14" s="8"/>
      <c r="I14" s="9">
        <v>0</v>
      </c>
      <c r="J14" s="6"/>
      <c r="K14" s="6"/>
    </row>
    <row r="15" spans="1:11" x14ac:dyDescent="0.2">
      <c r="A15" s="1" t="s">
        <v>97</v>
      </c>
      <c r="B15" s="10">
        <v>251</v>
      </c>
      <c r="C15" s="6" t="s">
        <v>48</v>
      </c>
      <c r="D15" s="7"/>
      <c r="E15" s="7"/>
      <c r="F15" s="8" t="s">
        <v>136</v>
      </c>
      <c r="G15" s="8"/>
      <c r="H15" s="8"/>
      <c r="I15" s="9">
        <v>0</v>
      </c>
      <c r="J15" s="6"/>
      <c r="K15" s="6"/>
    </row>
    <row r="16" spans="1:11" x14ac:dyDescent="0.2">
      <c r="A16" s="1" t="s">
        <v>67</v>
      </c>
      <c r="B16" s="10">
        <v>346</v>
      </c>
      <c r="C16" s="6" t="s">
        <v>68</v>
      </c>
      <c r="D16" s="7">
        <v>93200000</v>
      </c>
      <c r="E16" s="7"/>
      <c r="F16" s="8">
        <v>5000000</v>
      </c>
      <c r="G16" s="8">
        <v>5000000</v>
      </c>
      <c r="H16" s="8"/>
      <c r="I16" s="9">
        <v>5000</v>
      </c>
      <c r="J16" s="13"/>
      <c r="K16" s="6"/>
    </row>
    <row r="17" spans="1:11" x14ac:dyDescent="0.2">
      <c r="A17" s="1" t="s">
        <v>57</v>
      </c>
      <c r="B17" s="10">
        <v>389</v>
      </c>
      <c r="C17" s="6" t="s">
        <v>43</v>
      </c>
      <c r="D17" s="7">
        <v>205900000</v>
      </c>
      <c r="E17" s="7">
        <v>2879000000</v>
      </c>
      <c r="F17" s="8">
        <v>22672800.000000004</v>
      </c>
      <c r="G17" s="8">
        <v>13500000</v>
      </c>
      <c r="H17" s="7">
        <v>9172800.0000000037</v>
      </c>
      <c r="I17" s="9">
        <v>13500</v>
      </c>
      <c r="J17" s="6"/>
      <c r="K17" s="6"/>
    </row>
    <row r="18" spans="1:11" x14ac:dyDescent="0.2">
      <c r="A18" s="1" t="s">
        <v>95</v>
      </c>
      <c r="B18" s="10">
        <v>401</v>
      </c>
      <c r="C18" s="6" t="s">
        <v>96</v>
      </c>
      <c r="D18" s="7"/>
      <c r="E18" s="7">
        <v>400000000</v>
      </c>
      <c r="F18" s="8" t="s">
        <v>136</v>
      </c>
      <c r="G18" s="8"/>
      <c r="H18" s="8"/>
      <c r="I18" s="9">
        <v>0</v>
      </c>
      <c r="J18" s="6"/>
      <c r="K18" s="6"/>
    </row>
    <row r="19" spans="1:11" x14ac:dyDescent="0.2">
      <c r="A19" s="1" t="s">
        <v>18</v>
      </c>
      <c r="B19" s="10">
        <v>411</v>
      </c>
      <c r="C19" s="6" t="s">
        <v>19</v>
      </c>
      <c r="D19" s="7"/>
      <c r="E19" s="7"/>
      <c r="F19" s="8" t="s">
        <v>136</v>
      </c>
      <c r="G19" s="8"/>
      <c r="H19" s="8"/>
      <c r="I19" s="9">
        <v>0</v>
      </c>
      <c r="J19" s="6"/>
      <c r="K19" s="6"/>
    </row>
    <row r="20" spans="1:11" x14ac:dyDescent="0.2">
      <c r="A20" s="1" t="s">
        <v>13</v>
      </c>
      <c r="B20" s="10">
        <v>441</v>
      </c>
      <c r="C20" s="6" t="s">
        <v>14</v>
      </c>
      <c r="D20" s="7"/>
      <c r="E20" s="7"/>
      <c r="F20" s="8" t="s">
        <v>136</v>
      </c>
      <c r="G20" s="8"/>
      <c r="H20" s="8"/>
      <c r="I20" s="9">
        <v>0</v>
      </c>
      <c r="J20" s="6"/>
      <c r="K20" s="6"/>
    </row>
    <row r="21" spans="1:11" x14ac:dyDescent="0.2">
      <c r="A21" s="1" t="s">
        <v>51</v>
      </c>
      <c r="B21" s="10">
        <v>447</v>
      </c>
      <c r="C21" s="6" t="s">
        <v>47</v>
      </c>
      <c r="D21" s="7"/>
      <c r="E21" s="7">
        <v>200000000</v>
      </c>
      <c r="F21" s="8" t="s">
        <v>136</v>
      </c>
      <c r="G21" s="8"/>
      <c r="H21" s="8"/>
      <c r="I21" s="9">
        <v>0</v>
      </c>
      <c r="J21" s="6"/>
      <c r="K21" s="6"/>
    </row>
    <row r="22" spans="1:11" x14ac:dyDescent="0.2">
      <c r="A22" s="1" t="s">
        <v>93</v>
      </c>
      <c r="B22" s="10">
        <v>458</v>
      </c>
      <c r="C22" s="6" t="s">
        <v>94</v>
      </c>
      <c r="D22" s="7"/>
      <c r="E22" s="7"/>
      <c r="F22" s="8" t="s">
        <v>136</v>
      </c>
      <c r="G22" s="8"/>
      <c r="H22" s="8"/>
      <c r="I22" s="9">
        <v>0</v>
      </c>
      <c r="J22" s="6"/>
      <c r="K22" s="6"/>
    </row>
    <row r="23" spans="1:11" x14ac:dyDescent="0.2">
      <c r="A23" s="1" t="s">
        <v>122</v>
      </c>
      <c r="B23" s="10">
        <v>470</v>
      </c>
      <c r="C23" s="6" t="s">
        <v>30</v>
      </c>
      <c r="D23" s="7"/>
      <c r="E23" s="7"/>
      <c r="F23" s="8" t="s">
        <v>136</v>
      </c>
      <c r="G23" s="8"/>
      <c r="H23" s="8"/>
      <c r="I23" s="9">
        <v>0</v>
      </c>
      <c r="J23" s="6"/>
      <c r="K23" s="6"/>
    </row>
    <row r="24" spans="1:11" x14ac:dyDescent="0.2">
      <c r="A24" s="1" t="s">
        <v>39</v>
      </c>
      <c r="B24" s="10">
        <v>476</v>
      </c>
      <c r="C24" s="6" t="s">
        <v>19</v>
      </c>
      <c r="D24" s="7"/>
      <c r="E24" s="7">
        <v>1163000000</v>
      </c>
      <c r="F24" s="8" t="s">
        <v>136</v>
      </c>
      <c r="G24" s="8"/>
      <c r="H24" s="8"/>
      <c r="I24" s="9">
        <v>0</v>
      </c>
      <c r="J24" s="6"/>
      <c r="K24" s="6"/>
    </row>
    <row r="25" spans="1:11" ht="63.75" x14ac:dyDescent="0.2">
      <c r="A25" s="1" t="s">
        <v>70</v>
      </c>
      <c r="B25" s="10">
        <v>479</v>
      </c>
      <c r="C25" s="6" t="s">
        <v>43</v>
      </c>
      <c r="D25" s="7">
        <v>92300000</v>
      </c>
      <c r="E25" s="7"/>
      <c r="F25" s="8">
        <v>14734574.400000006</v>
      </c>
      <c r="G25" s="8"/>
      <c r="H25" s="8">
        <v>14734574.400000006</v>
      </c>
      <c r="I25" s="9">
        <v>4819</v>
      </c>
      <c r="J25" s="6" t="s">
        <v>138</v>
      </c>
      <c r="K25" s="6"/>
    </row>
    <row r="26" spans="1:11" x14ac:dyDescent="0.2">
      <c r="A26" s="1" t="s">
        <v>133</v>
      </c>
      <c r="B26" s="10">
        <v>483</v>
      </c>
      <c r="C26" s="6" t="s">
        <v>84</v>
      </c>
      <c r="D26" s="7"/>
      <c r="E26" s="7"/>
      <c r="F26" s="8">
        <v>4356000</v>
      </c>
      <c r="G26" s="8">
        <v>4356000</v>
      </c>
      <c r="H26" s="8"/>
      <c r="I26" s="9">
        <v>2178</v>
      </c>
      <c r="J26" s="6"/>
      <c r="K26" s="6"/>
    </row>
    <row r="27" spans="1:11" x14ac:dyDescent="0.2">
      <c r="A27" s="1" t="s">
        <v>29</v>
      </c>
      <c r="B27" s="10">
        <v>495</v>
      </c>
      <c r="C27" s="6" t="s">
        <v>30</v>
      </c>
      <c r="D27" s="7"/>
      <c r="E27" s="7">
        <v>100000000</v>
      </c>
      <c r="F27" s="8" t="s">
        <v>136</v>
      </c>
      <c r="G27" s="8"/>
      <c r="H27" s="8"/>
      <c r="I27" s="9">
        <v>0</v>
      </c>
      <c r="J27" s="6"/>
      <c r="K27" s="6"/>
    </row>
    <row r="28" spans="1:11" x14ac:dyDescent="0.2">
      <c r="A28" s="4" t="s">
        <v>40</v>
      </c>
      <c r="B28" s="5">
        <v>520</v>
      </c>
      <c r="C28" s="6" t="s">
        <v>41</v>
      </c>
      <c r="D28" s="7">
        <v>84100000</v>
      </c>
      <c r="E28" s="7"/>
      <c r="F28" s="8">
        <v>38000000</v>
      </c>
      <c r="G28" s="8">
        <v>38000000</v>
      </c>
      <c r="H28" s="8"/>
      <c r="I28" s="9">
        <v>38000</v>
      </c>
      <c r="J28" s="6"/>
      <c r="K28" s="6"/>
    </row>
    <row r="29" spans="1:11" x14ac:dyDescent="0.2">
      <c r="A29" s="4" t="s">
        <v>107</v>
      </c>
      <c r="B29" s="5">
        <v>529</v>
      </c>
      <c r="C29" s="6" t="s">
        <v>10</v>
      </c>
      <c r="D29" s="7"/>
      <c r="E29" s="7"/>
      <c r="F29" s="8" t="s">
        <v>136</v>
      </c>
      <c r="G29" s="8"/>
      <c r="H29" s="8"/>
      <c r="I29" s="9">
        <v>0</v>
      </c>
      <c r="J29" s="6"/>
      <c r="K29" s="6"/>
    </row>
    <row r="30" spans="1:11" x14ac:dyDescent="0.2">
      <c r="A30" s="4" t="s">
        <v>130</v>
      </c>
      <c r="B30" s="5">
        <v>564</v>
      </c>
      <c r="C30" s="6" t="s">
        <v>131</v>
      </c>
      <c r="D30" s="7"/>
      <c r="E30" s="7"/>
      <c r="F30" s="8" t="s">
        <v>136</v>
      </c>
      <c r="G30" s="8"/>
      <c r="H30" s="8"/>
      <c r="I30" s="9">
        <v>0</v>
      </c>
      <c r="J30" s="6"/>
      <c r="K30" s="6"/>
    </row>
    <row r="31" spans="1:11" x14ac:dyDescent="0.2">
      <c r="A31" s="4" t="s">
        <v>22</v>
      </c>
      <c r="B31" s="5">
        <v>595</v>
      </c>
      <c r="C31" s="6" t="s">
        <v>23</v>
      </c>
      <c r="D31" s="7"/>
      <c r="E31" s="7"/>
      <c r="F31" s="8" t="s">
        <v>136</v>
      </c>
      <c r="G31" s="8"/>
      <c r="H31" s="8"/>
      <c r="I31" s="9">
        <v>0</v>
      </c>
      <c r="J31" s="6"/>
      <c r="K31" s="6"/>
    </row>
    <row r="32" spans="1:11" x14ac:dyDescent="0.2">
      <c r="A32" s="4" t="s">
        <v>64</v>
      </c>
      <c r="B32" s="5">
        <v>610</v>
      </c>
      <c r="C32" s="6" t="s">
        <v>43</v>
      </c>
      <c r="D32" s="7"/>
      <c r="E32" s="7"/>
      <c r="F32" s="8" t="s">
        <v>136</v>
      </c>
      <c r="G32" s="8"/>
      <c r="H32" s="8"/>
      <c r="I32" s="9">
        <v>0</v>
      </c>
      <c r="J32" s="6"/>
      <c r="K32" s="6"/>
    </row>
    <row r="33" spans="1:11" x14ac:dyDescent="0.2">
      <c r="A33" s="4" t="s">
        <v>124</v>
      </c>
      <c r="B33" s="5">
        <v>637</v>
      </c>
      <c r="C33" s="6" t="s">
        <v>125</v>
      </c>
      <c r="D33" s="7"/>
      <c r="E33" s="7"/>
      <c r="F33" s="8" t="s">
        <v>136</v>
      </c>
      <c r="G33" s="8"/>
      <c r="H33" s="8"/>
      <c r="I33" s="9">
        <v>0</v>
      </c>
      <c r="J33" s="6"/>
      <c r="K33" s="6"/>
    </row>
    <row r="34" spans="1:11" x14ac:dyDescent="0.2">
      <c r="A34" s="4" t="s">
        <v>63</v>
      </c>
      <c r="B34" s="5">
        <v>659</v>
      </c>
      <c r="C34" s="6" t="s">
        <v>10</v>
      </c>
      <c r="D34" s="7"/>
      <c r="E34" s="7"/>
      <c r="F34" s="8" t="s">
        <v>136</v>
      </c>
      <c r="G34" s="8"/>
      <c r="H34" s="8"/>
      <c r="I34" s="9">
        <v>0</v>
      </c>
      <c r="J34" s="6"/>
      <c r="K34" s="6"/>
    </row>
    <row r="35" spans="1:11" x14ac:dyDescent="0.2">
      <c r="A35" s="4" t="s">
        <v>52</v>
      </c>
      <c r="B35" s="5">
        <v>672</v>
      </c>
      <c r="C35" s="6" t="s">
        <v>53</v>
      </c>
      <c r="D35" s="7"/>
      <c r="E35" s="7"/>
      <c r="F35" s="8" t="s">
        <v>136</v>
      </c>
      <c r="G35" s="8"/>
      <c r="H35" s="8"/>
      <c r="I35" s="9">
        <v>0</v>
      </c>
      <c r="J35" s="6"/>
      <c r="K35" s="6"/>
    </row>
    <row r="36" spans="1:11" x14ac:dyDescent="0.2">
      <c r="A36" s="4" t="s">
        <v>98</v>
      </c>
      <c r="B36" s="5">
        <v>673</v>
      </c>
      <c r="C36" s="6" t="s">
        <v>10</v>
      </c>
      <c r="D36" s="7"/>
      <c r="E36" s="7"/>
      <c r="F36" s="8" t="s">
        <v>136</v>
      </c>
      <c r="G36" s="8"/>
      <c r="H36" s="8"/>
      <c r="I36" s="9">
        <v>0</v>
      </c>
      <c r="J36" s="6"/>
      <c r="K36" s="6"/>
    </row>
    <row r="37" spans="1:11" x14ac:dyDescent="0.2">
      <c r="A37" s="4" t="s">
        <v>11</v>
      </c>
      <c r="B37" s="5">
        <v>675</v>
      </c>
      <c r="C37" s="6" t="s">
        <v>12</v>
      </c>
      <c r="D37" s="7"/>
      <c r="E37" s="7"/>
      <c r="F37" s="8" t="s">
        <v>136</v>
      </c>
      <c r="G37" s="8"/>
      <c r="H37" s="8"/>
      <c r="I37" s="9">
        <v>0</v>
      </c>
      <c r="J37" s="6"/>
      <c r="K37" s="6"/>
    </row>
    <row r="38" spans="1:11" x14ac:dyDescent="0.2">
      <c r="A38" s="4" t="s">
        <v>120</v>
      </c>
      <c r="B38" s="5">
        <v>698</v>
      </c>
      <c r="C38" s="6" t="s">
        <v>121</v>
      </c>
      <c r="D38" s="7"/>
      <c r="E38" s="7"/>
      <c r="F38" s="8" t="s">
        <v>136</v>
      </c>
      <c r="G38" s="8"/>
      <c r="H38" s="8"/>
      <c r="I38" s="9">
        <v>0</v>
      </c>
      <c r="J38" s="6"/>
      <c r="K38" s="6"/>
    </row>
    <row r="39" spans="1:11" x14ac:dyDescent="0.2">
      <c r="A39" s="4" t="s">
        <v>108</v>
      </c>
      <c r="B39" s="5">
        <v>740</v>
      </c>
      <c r="C39" s="6" t="s">
        <v>10</v>
      </c>
      <c r="D39" s="7"/>
      <c r="E39" s="7"/>
      <c r="F39" s="8" t="s">
        <v>136</v>
      </c>
      <c r="G39" s="8"/>
      <c r="H39" s="8"/>
      <c r="I39" s="9">
        <v>0</v>
      </c>
      <c r="J39" s="6"/>
      <c r="K39" s="6"/>
    </row>
    <row r="40" spans="1:11" x14ac:dyDescent="0.2">
      <c r="A40" s="4" t="s">
        <v>50</v>
      </c>
      <c r="B40" s="5">
        <v>743</v>
      </c>
      <c r="C40" s="6" t="s">
        <v>47</v>
      </c>
      <c r="D40" s="7"/>
      <c r="E40" s="7"/>
      <c r="F40" s="8" t="s">
        <v>136</v>
      </c>
      <c r="G40" s="8"/>
      <c r="H40" s="8"/>
      <c r="I40" s="9">
        <v>0</v>
      </c>
      <c r="J40" s="6"/>
      <c r="K40" s="6"/>
    </row>
    <row r="41" spans="1:11" x14ac:dyDescent="0.2">
      <c r="A41" s="4" t="s">
        <v>49</v>
      </c>
      <c r="B41" s="5">
        <v>746</v>
      </c>
      <c r="C41" s="6" t="s">
        <v>41</v>
      </c>
      <c r="D41" s="7"/>
      <c r="E41" s="7"/>
      <c r="F41" s="8" t="s">
        <v>136</v>
      </c>
      <c r="G41" s="8"/>
      <c r="H41" s="8"/>
      <c r="I41" s="9">
        <v>0</v>
      </c>
      <c r="J41" s="6"/>
      <c r="K41" s="6"/>
    </row>
    <row r="42" spans="1:11" x14ac:dyDescent="0.2">
      <c r="A42" s="4" t="s">
        <v>135</v>
      </c>
      <c r="B42" s="5">
        <v>757</v>
      </c>
      <c r="C42" s="6" t="s">
        <v>14</v>
      </c>
      <c r="D42" s="7"/>
      <c r="E42" s="7"/>
      <c r="F42" s="8" t="s">
        <v>136</v>
      </c>
      <c r="G42" s="8"/>
      <c r="H42" s="8"/>
      <c r="I42" s="9">
        <v>0</v>
      </c>
      <c r="J42" s="6"/>
      <c r="K42" s="6"/>
    </row>
    <row r="43" spans="1:11" x14ac:dyDescent="0.2">
      <c r="A43" s="4" t="s">
        <v>83</v>
      </c>
      <c r="B43" s="5">
        <v>762</v>
      </c>
      <c r="C43" s="6" t="s">
        <v>84</v>
      </c>
      <c r="D43" s="7"/>
      <c r="E43" s="7"/>
      <c r="F43" s="8" t="s">
        <v>136</v>
      </c>
      <c r="G43" s="8"/>
      <c r="H43" s="8"/>
      <c r="I43" s="9">
        <v>0</v>
      </c>
      <c r="J43" s="6"/>
      <c r="K43" s="6"/>
    </row>
    <row r="44" spans="1:11" x14ac:dyDescent="0.2">
      <c r="A44" s="4" t="s">
        <v>54</v>
      </c>
      <c r="B44" s="5">
        <v>772</v>
      </c>
      <c r="C44" s="6" t="s">
        <v>12</v>
      </c>
      <c r="D44" s="7"/>
      <c r="E44" s="7"/>
      <c r="F44" s="8" t="s">
        <v>136</v>
      </c>
      <c r="G44" s="8"/>
      <c r="H44" s="8"/>
      <c r="I44" s="9">
        <v>0</v>
      </c>
      <c r="J44" s="6"/>
      <c r="K44" s="6"/>
    </row>
    <row r="45" spans="1:11" x14ac:dyDescent="0.2">
      <c r="A45" s="4" t="s">
        <v>118</v>
      </c>
      <c r="B45" s="5">
        <v>781</v>
      </c>
      <c r="C45" s="6" t="s">
        <v>48</v>
      </c>
      <c r="D45" s="7"/>
      <c r="E45" s="7"/>
      <c r="F45" s="8" t="s">
        <v>136</v>
      </c>
      <c r="G45" s="8"/>
      <c r="H45" s="8"/>
      <c r="I45" s="9">
        <v>0</v>
      </c>
      <c r="J45" s="6"/>
      <c r="K45" s="6"/>
    </row>
    <row r="46" spans="1:11" x14ac:dyDescent="0.2">
      <c r="A46" s="4" t="s">
        <v>15</v>
      </c>
      <c r="B46" s="5">
        <v>782</v>
      </c>
      <c r="C46" s="6" t="s">
        <v>14</v>
      </c>
      <c r="D46" s="7"/>
      <c r="E46" s="7"/>
      <c r="F46" s="8" t="s">
        <v>136</v>
      </c>
      <c r="G46" s="8"/>
      <c r="H46" s="8"/>
      <c r="I46" s="9">
        <v>0</v>
      </c>
      <c r="J46" s="6"/>
      <c r="K46" s="6"/>
    </row>
    <row r="47" spans="1:11" x14ac:dyDescent="0.2">
      <c r="A47" s="4" t="s">
        <v>65</v>
      </c>
      <c r="B47" s="5">
        <v>792</v>
      </c>
      <c r="C47" s="6" t="s">
        <v>48</v>
      </c>
      <c r="D47" s="7"/>
      <c r="E47" s="7"/>
      <c r="F47" s="8" t="s">
        <v>136</v>
      </c>
      <c r="G47" s="8"/>
      <c r="H47" s="8"/>
      <c r="I47" s="9">
        <v>0</v>
      </c>
      <c r="J47" s="6"/>
      <c r="K47" s="6"/>
    </row>
    <row r="48" spans="1:11" x14ac:dyDescent="0.2">
      <c r="A48" s="4" t="s">
        <v>24</v>
      </c>
      <c r="B48" s="5">
        <v>806</v>
      </c>
      <c r="C48" s="6" t="s">
        <v>25</v>
      </c>
      <c r="D48" s="7"/>
      <c r="E48" s="7"/>
      <c r="F48" s="8" t="s">
        <v>136</v>
      </c>
      <c r="G48" s="8"/>
      <c r="H48" s="8"/>
      <c r="I48" s="9">
        <v>0</v>
      </c>
      <c r="J48" s="6"/>
      <c r="K48" s="6"/>
    </row>
    <row r="49" spans="1:11" ht="25.5" x14ac:dyDescent="0.2">
      <c r="A49" s="4" t="s">
        <v>86</v>
      </c>
      <c r="B49" s="5">
        <v>810</v>
      </c>
      <c r="C49" s="6" t="s">
        <v>87</v>
      </c>
      <c r="D49" s="7"/>
      <c r="E49" s="7"/>
      <c r="F49" s="8" t="s">
        <v>136</v>
      </c>
      <c r="G49" s="8"/>
      <c r="H49" s="8"/>
      <c r="I49" s="9">
        <v>0</v>
      </c>
      <c r="J49" s="6"/>
      <c r="K49" s="6"/>
    </row>
    <row r="50" spans="1:11" x14ac:dyDescent="0.2">
      <c r="A50" s="4" t="s">
        <v>9</v>
      </c>
      <c r="B50" s="5">
        <v>811</v>
      </c>
      <c r="C50" s="6" t="s">
        <v>10</v>
      </c>
      <c r="D50" s="7"/>
      <c r="E50" s="7"/>
      <c r="F50" s="8" t="s">
        <v>136</v>
      </c>
      <c r="G50" s="8"/>
      <c r="H50" s="8"/>
      <c r="I50" s="9">
        <v>0</v>
      </c>
      <c r="J50" s="6"/>
      <c r="K50" s="6"/>
    </row>
    <row r="51" spans="1:11" x14ac:dyDescent="0.2">
      <c r="A51" s="4" t="s">
        <v>116</v>
      </c>
      <c r="B51" s="5">
        <v>859</v>
      </c>
      <c r="C51" s="6" t="s">
        <v>117</v>
      </c>
      <c r="D51" s="7"/>
      <c r="E51" s="7">
        <v>310000000</v>
      </c>
      <c r="F51" s="8" t="s">
        <v>136</v>
      </c>
      <c r="G51" s="8"/>
      <c r="H51" s="8"/>
      <c r="I51" s="9">
        <v>0</v>
      </c>
      <c r="J51" s="6"/>
      <c r="K51" s="6"/>
    </row>
    <row r="52" spans="1:11" x14ac:dyDescent="0.2">
      <c r="A52" s="4" t="s">
        <v>78</v>
      </c>
      <c r="B52" s="5">
        <v>868</v>
      </c>
      <c r="C52" s="6" t="s">
        <v>48</v>
      </c>
      <c r="D52" s="7"/>
      <c r="E52" s="7"/>
      <c r="F52" s="8" t="s">
        <v>136</v>
      </c>
      <c r="G52" s="8"/>
      <c r="H52" s="8"/>
      <c r="I52" s="9">
        <v>0</v>
      </c>
      <c r="J52" s="6"/>
      <c r="K52" s="6"/>
    </row>
    <row r="53" spans="1:11" x14ac:dyDescent="0.2">
      <c r="A53" s="4" t="s">
        <v>56</v>
      </c>
      <c r="B53" s="5">
        <v>893</v>
      </c>
      <c r="C53" s="6" t="s">
        <v>12</v>
      </c>
      <c r="D53" s="7"/>
      <c r="E53" s="7"/>
      <c r="F53" s="8" t="s">
        <v>136</v>
      </c>
      <c r="G53" s="8"/>
      <c r="H53" s="8"/>
      <c r="I53" s="9">
        <v>0</v>
      </c>
      <c r="J53" s="6"/>
      <c r="K53" s="6"/>
    </row>
    <row r="54" spans="1:11" x14ac:dyDescent="0.2">
      <c r="A54" s="4" t="s">
        <v>44</v>
      </c>
      <c r="B54" s="5">
        <v>907</v>
      </c>
      <c r="C54" s="6" t="s">
        <v>45</v>
      </c>
      <c r="D54" s="7"/>
      <c r="E54" s="7"/>
      <c r="F54" s="8" t="s">
        <v>136</v>
      </c>
      <c r="G54" s="8"/>
      <c r="H54" s="8"/>
      <c r="I54" s="9">
        <v>0</v>
      </c>
      <c r="J54" s="6"/>
      <c r="K54" s="6"/>
    </row>
    <row r="55" spans="1:11" x14ac:dyDescent="0.2">
      <c r="A55" s="4" t="s">
        <v>20</v>
      </c>
      <c r="B55" s="5">
        <v>965</v>
      </c>
      <c r="C55" s="6" t="s">
        <v>21</v>
      </c>
      <c r="D55" s="7"/>
      <c r="E55" s="7"/>
      <c r="F55" s="8" t="s">
        <v>136</v>
      </c>
      <c r="G55" s="8"/>
      <c r="H55" s="8"/>
      <c r="I55" s="9">
        <v>0</v>
      </c>
      <c r="J55" s="6"/>
      <c r="K55" s="6"/>
    </row>
    <row r="56" spans="1:11" x14ac:dyDescent="0.2">
      <c r="A56" s="4" t="s">
        <v>92</v>
      </c>
      <c r="B56" s="5">
        <v>996</v>
      </c>
      <c r="C56" s="6" t="s">
        <v>48</v>
      </c>
      <c r="D56" s="7"/>
      <c r="E56" s="7"/>
      <c r="F56" s="8" t="s">
        <v>136</v>
      </c>
      <c r="G56" s="8"/>
      <c r="H56" s="8"/>
      <c r="I56" s="9">
        <v>0</v>
      </c>
      <c r="J56" s="6"/>
      <c r="K56" s="6"/>
    </row>
    <row r="57" spans="1:11" x14ac:dyDescent="0.2">
      <c r="A57" s="1" t="s">
        <v>26</v>
      </c>
      <c r="B57" s="10"/>
      <c r="C57" s="6"/>
      <c r="D57" s="7"/>
      <c r="E57" s="7"/>
      <c r="F57" s="8"/>
      <c r="G57" s="8"/>
      <c r="H57" s="8"/>
      <c r="I57" s="9">
        <v>0</v>
      </c>
      <c r="J57" s="6"/>
      <c r="K57" s="6"/>
    </row>
    <row r="58" spans="1:11" x14ac:dyDescent="0.2">
      <c r="A58" s="4" t="s">
        <v>27</v>
      </c>
      <c r="B58" s="10"/>
      <c r="C58" s="6" t="s">
        <v>28</v>
      </c>
      <c r="D58" s="7"/>
      <c r="E58" s="7">
        <v>50000000</v>
      </c>
      <c r="F58" s="8" t="s">
        <v>136</v>
      </c>
      <c r="G58" s="8"/>
      <c r="H58" s="8"/>
      <c r="I58" s="9">
        <v>0</v>
      </c>
      <c r="J58" s="6"/>
      <c r="K58" s="6"/>
    </row>
    <row r="59" spans="1:11" ht="25.5" x14ac:dyDescent="0.2">
      <c r="A59" s="4" t="s">
        <v>31</v>
      </c>
      <c r="B59" s="10"/>
      <c r="C59" s="6" t="s">
        <v>32</v>
      </c>
      <c r="D59" s="7"/>
      <c r="E59" s="7"/>
      <c r="F59" s="8" t="s">
        <v>136</v>
      </c>
      <c r="G59" s="8"/>
      <c r="H59" s="8"/>
      <c r="I59" s="9">
        <v>0</v>
      </c>
      <c r="J59" s="6" t="s">
        <v>137</v>
      </c>
      <c r="K59" s="6" t="s">
        <v>143</v>
      </c>
    </row>
    <row r="60" spans="1:11" ht="25.5" x14ac:dyDescent="0.2">
      <c r="A60" s="1" t="s">
        <v>33</v>
      </c>
      <c r="B60" s="10"/>
      <c r="C60" s="6" t="s">
        <v>34</v>
      </c>
      <c r="D60" s="7"/>
      <c r="E60" s="7"/>
      <c r="F60" s="8">
        <v>5000</v>
      </c>
      <c r="G60" s="8">
        <v>5000</v>
      </c>
      <c r="H60" s="8"/>
      <c r="I60" s="9">
        <v>10</v>
      </c>
      <c r="J60" s="6"/>
      <c r="K60" s="6"/>
    </row>
    <row r="61" spans="1:11" x14ac:dyDescent="0.2">
      <c r="A61" s="4" t="s">
        <v>37</v>
      </c>
      <c r="B61" s="10"/>
      <c r="C61" s="6" t="s">
        <v>38</v>
      </c>
      <c r="D61" s="7"/>
      <c r="E61" s="7">
        <v>150000000</v>
      </c>
      <c r="F61" s="8" t="s">
        <v>136</v>
      </c>
      <c r="G61" s="8"/>
      <c r="H61" s="8"/>
      <c r="I61" s="9"/>
      <c r="J61" s="6"/>
      <c r="K61" s="6"/>
    </row>
    <row r="62" spans="1:11" x14ac:dyDescent="0.2">
      <c r="A62" s="4" t="s">
        <v>42</v>
      </c>
      <c r="B62" s="10"/>
      <c r="C62" s="6" t="s">
        <v>43</v>
      </c>
      <c r="D62" s="7"/>
      <c r="E62" s="7"/>
      <c r="F62" s="8">
        <v>638750</v>
      </c>
      <c r="G62" s="8">
        <v>36750</v>
      </c>
      <c r="H62" s="8">
        <v>602000</v>
      </c>
      <c r="I62" s="9">
        <v>301</v>
      </c>
      <c r="J62" s="6"/>
      <c r="K62" s="6"/>
    </row>
    <row r="63" spans="1:11" x14ac:dyDescent="0.2">
      <c r="A63" s="1" t="s">
        <v>46</v>
      </c>
      <c r="B63" s="10"/>
      <c r="C63" s="6" t="s">
        <v>47</v>
      </c>
      <c r="D63" s="7"/>
      <c r="E63" s="7"/>
      <c r="F63" s="8">
        <v>3500</v>
      </c>
      <c r="G63" s="8">
        <v>3500</v>
      </c>
      <c r="H63" s="8"/>
      <c r="I63" s="9">
        <v>7</v>
      </c>
      <c r="J63" s="6"/>
      <c r="K63" s="6"/>
    </row>
    <row r="64" spans="1:11" x14ac:dyDescent="0.2">
      <c r="A64" s="4" t="s">
        <v>55</v>
      </c>
      <c r="B64" s="10"/>
      <c r="C64" s="6"/>
      <c r="D64" s="7"/>
      <c r="E64" s="7"/>
      <c r="F64" s="8">
        <v>55000</v>
      </c>
      <c r="G64" s="8">
        <v>55000</v>
      </c>
      <c r="H64" s="8"/>
      <c r="I64" s="9">
        <v>55</v>
      </c>
      <c r="J64" s="6"/>
      <c r="K64" s="6"/>
    </row>
    <row r="65" spans="1:11" x14ac:dyDescent="0.2">
      <c r="A65" s="1" t="s">
        <v>58</v>
      </c>
      <c r="B65" s="10"/>
      <c r="C65" s="6"/>
      <c r="D65" s="7"/>
      <c r="E65" s="7"/>
      <c r="F65" s="8">
        <v>150000</v>
      </c>
      <c r="G65" s="8">
        <v>150000</v>
      </c>
      <c r="H65" s="8"/>
      <c r="I65" s="9">
        <v>150</v>
      </c>
      <c r="J65" s="6"/>
      <c r="K65" s="6" t="s">
        <v>144</v>
      </c>
    </row>
    <row r="66" spans="1:11" x14ac:dyDescent="0.2">
      <c r="A66" s="4" t="s">
        <v>59</v>
      </c>
      <c r="B66" s="10"/>
      <c r="C66" s="6" t="s">
        <v>43</v>
      </c>
      <c r="D66" s="7"/>
      <c r="E66" s="7"/>
      <c r="F66" s="8">
        <v>62000</v>
      </c>
      <c r="G66" s="8">
        <v>62000</v>
      </c>
      <c r="H66" s="8"/>
      <c r="I66" s="9">
        <v>62</v>
      </c>
      <c r="J66" s="6"/>
      <c r="K66" s="6"/>
    </row>
    <row r="67" spans="1:11" x14ac:dyDescent="0.2">
      <c r="A67" s="4" t="s">
        <v>60</v>
      </c>
      <c r="B67" s="10"/>
      <c r="C67" s="6" t="s">
        <v>43</v>
      </c>
      <c r="D67" s="7"/>
      <c r="E67" s="7"/>
      <c r="F67" s="8">
        <v>672672.00000000035</v>
      </c>
      <c r="G67" s="8"/>
      <c r="H67" s="8">
        <v>672672.00000000035</v>
      </c>
      <c r="I67" s="9">
        <v>220</v>
      </c>
      <c r="J67" s="6"/>
      <c r="K67" s="6"/>
    </row>
    <row r="68" spans="1:11" x14ac:dyDescent="0.2">
      <c r="A68" s="1" t="s">
        <v>66</v>
      </c>
      <c r="B68" s="10"/>
      <c r="C68" s="6"/>
      <c r="D68" s="7"/>
      <c r="E68" s="7">
        <v>50000000</v>
      </c>
      <c r="F68" s="8" t="s">
        <v>136</v>
      </c>
      <c r="G68" s="8"/>
      <c r="H68" s="8"/>
      <c r="I68" s="9">
        <v>0</v>
      </c>
      <c r="J68" s="6"/>
      <c r="K68" s="6"/>
    </row>
    <row r="69" spans="1:11" x14ac:dyDescent="0.2">
      <c r="A69" s="1" t="s">
        <v>69</v>
      </c>
      <c r="B69" s="10"/>
      <c r="C69" s="6" t="s">
        <v>48</v>
      </c>
      <c r="D69" s="7"/>
      <c r="E69" s="7"/>
      <c r="F69" s="8">
        <v>614000</v>
      </c>
      <c r="G69" s="8"/>
      <c r="H69" s="8">
        <v>614000</v>
      </c>
      <c r="I69" s="9">
        <v>307</v>
      </c>
      <c r="J69" s="6"/>
      <c r="K69" s="6"/>
    </row>
    <row r="70" spans="1:11" x14ac:dyDescent="0.2">
      <c r="A70" s="1" t="s">
        <v>73</v>
      </c>
      <c r="B70" s="10"/>
      <c r="C70" s="14" t="s">
        <v>74</v>
      </c>
      <c r="D70" s="7"/>
      <c r="E70" s="7"/>
      <c r="F70" s="8" t="s">
        <v>136</v>
      </c>
      <c r="G70" s="8"/>
      <c r="H70" s="8"/>
      <c r="I70" s="9">
        <v>0</v>
      </c>
      <c r="J70" s="6"/>
      <c r="K70" s="6"/>
    </row>
    <row r="71" spans="1:11" ht="38.25" x14ac:dyDescent="0.2">
      <c r="A71" s="4" t="s">
        <v>76</v>
      </c>
      <c r="B71" s="10"/>
      <c r="C71" s="6" t="s">
        <v>77</v>
      </c>
      <c r="D71" s="7"/>
      <c r="E71" s="7"/>
      <c r="F71" s="8" t="s">
        <v>136</v>
      </c>
      <c r="G71" s="8"/>
      <c r="H71" s="8"/>
      <c r="I71" s="9"/>
      <c r="J71" s="6"/>
      <c r="K71" s="6" t="s">
        <v>145</v>
      </c>
    </row>
    <row r="72" spans="1:11" x14ac:dyDescent="0.2">
      <c r="A72" s="1" t="s">
        <v>85</v>
      </c>
      <c r="B72" s="10"/>
      <c r="C72" s="6"/>
      <c r="D72" s="7"/>
      <c r="E72" s="7">
        <v>50000000</v>
      </c>
      <c r="F72" s="8" t="s">
        <v>136</v>
      </c>
      <c r="G72" s="8"/>
      <c r="H72" s="8"/>
      <c r="I72" s="9">
        <v>0</v>
      </c>
      <c r="J72" s="6"/>
      <c r="K72" s="6"/>
    </row>
    <row r="73" spans="1:11" x14ac:dyDescent="0.2">
      <c r="A73" s="1" t="s">
        <v>88</v>
      </c>
      <c r="B73" s="10"/>
      <c r="C73" s="6"/>
      <c r="D73" s="7"/>
      <c r="E73" s="7"/>
      <c r="F73" s="8">
        <v>190000</v>
      </c>
      <c r="G73" s="8">
        <v>190000</v>
      </c>
      <c r="H73" s="8"/>
      <c r="I73" s="9">
        <v>190</v>
      </c>
      <c r="J73" s="6"/>
      <c r="K73" s="6"/>
    </row>
    <row r="74" spans="1:11" x14ac:dyDescent="0.2">
      <c r="A74" s="4" t="s">
        <v>89</v>
      </c>
      <c r="B74" s="10"/>
      <c r="C74" s="6" t="s">
        <v>30</v>
      </c>
      <c r="D74" s="7"/>
      <c r="E74" s="7">
        <v>25000000</v>
      </c>
      <c r="F74" s="8" t="s">
        <v>136</v>
      </c>
      <c r="G74" s="8"/>
      <c r="H74" s="8"/>
      <c r="I74" s="9"/>
      <c r="J74" s="6"/>
      <c r="K74" s="6"/>
    </row>
    <row r="75" spans="1:11" x14ac:dyDescent="0.2">
      <c r="A75" s="1" t="s">
        <v>102</v>
      </c>
      <c r="B75" s="10"/>
      <c r="C75" s="6" t="s">
        <v>103</v>
      </c>
      <c r="D75" s="7"/>
      <c r="E75" s="7"/>
      <c r="F75" s="8">
        <v>12000000</v>
      </c>
      <c r="G75" s="8">
        <v>12000000</v>
      </c>
      <c r="H75" s="8"/>
      <c r="I75" s="9">
        <v>12000</v>
      </c>
      <c r="J75" s="6"/>
      <c r="K75" s="6"/>
    </row>
    <row r="76" spans="1:11" x14ac:dyDescent="0.2">
      <c r="A76" s="4" t="s">
        <v>104</v>
      </c>
      <c r="B76" s="10"/>
      <c r="C76" s="6" t="s">
        <v>105</v>
      </c>
      <c r="D76" s="7"/>
      <c r="E76" s="7">
        <v>40095000</v>
      </c>
      <c r="F76" s="8" t="s">
        <v>136</v>
      </c>
      <c r="G76" s="8"/>
      <c r="H76" s="8"/>
      <c r="I76" s="9"/>
      <c r="J76" s="6"/>
      <c r="K76" s="6"/>
    </row>
    <row r="77" spans="1:11" x14ac:dyDescent="0.2">
      <c r="A77" s="1" t="s">
        <v>106</v>
      </c>
      <c r="B77" s="10"/>
      <c r="C77" s="6" t="s">
        <v>12</v>
      </c>
      <c r="D77" s="7"/>
      <c r="E77" s="7">
        <v>8000000</v>
      </c>
      <c r="F77" s="8" t="s">
        <v>136</v>
      </c>
      <c r="G77" s="8"/>
      <c r="H77" s="8"/>
      <c r="I77" s="9"/>
      <c r="J77" s="6"/>
      <c r="K77" s="6"/>
    </row>
    <row r="78" spans="1:11" x14ac:dyDescent="0.2">
      <c r="A78" s="1" t="s">
        <v>109</v>
      </c>
      <c r="B78" s="10"/>
      <c r="C78" s="6" t="s">
        <v>110</v>
      </c>
      <c r="D78" s="7"/>
      <c r="E78" s="7"/>
      <c r="F78" s="8">
        <v>140000</v>
      </c>
      <c r="G78" s="8">
        <v>140000</v>
      </c>
      <c r="H78" s="8"/>
      <c r="I78" s="9">
        <v>140</v>
      </c>
      <c r="J78" s="6"/>
      <c r="K78" s="6" t="s">
        <v>146</v>
      </c>
    </row>
    <row r="79" spans="1:11" x14ac:dyDescent="0.2">
      <c r="A79" s="1" t="s">
        <v>111</v>
      </c>
      <c r="B79" s="10"/>
      <c r="C79" s="6" t="s">
        <v>48</v>
      </c>
      <c r="D79" s="7"/>
      <c r="E79" s="7"/>
      <c r="F79" s="8">
        <v>126000</v>
      </c>
      <c r="G79" s="8">
        <v>126000</v>
      </c>
      <c r="H79" s="8"/>
      <c r="I79" s="9">
        <v>126</v>
      </c>
      <c r="J79" s="6"/>
      <c r="K79" s="6"/>
    </row>
    <row r="80" spans="1:11" x14ac:dyDescent="0.2">
      <c r="A80" s="1" t="s">
        <v>113</v>
      </c>
      <c r="B80" s="10"/>
      <c r="C80" s="6" t="s">
        <v>34</v>
      </c>
      <c r="D80" s="7"/>
      <c r="E80" s="7"/>
      <c r="F80" s="8">
        <v>37000</v>
      </c>
      <c r="G80" s="8">
        <v>37000</v>
      </c>
      <c r="H80" s="8"/>
      <c r="I80" s="9">
        <v>37</v>
      </c>
      <c r="J80" s="6"/>
      <c r="K80" s="6"/>
    </row>
    <row r="81" spans="1:11" x14ac:dyDescent="0.2">
      <c r="A81" s="4" t="s">
        <v>114</v>
      </c>
      <c r="B81" s="10"/>
      <c r="C81" s="6" t="s">
        <v>115</v>
      </c>
      <c r="D81" s="7">
        <v>41000000</v>
      </c>
      <c r="E81" s="7"/>
      <c r="F81" s="8">
        <v>7000000</v>
      </c>
      <c r="G81" s="11">
        <v>7000000</v>
      </c>
      <c r="H81" s="8"/>
      <c r="I81" s="9">
        <v>7000</v>
      </c>
      <c r="J81" s="6"/>
      <c r="K81" s="6"/>
    </row>
    <row r="82" spans="1:11" x14ac:dyDescent="0.2">
      <c r="A82" s="1" t="s">
        <v>119</v>
      </c>
      <c r="B82" s="10"/>
      <c r="C82" s="6" t="s">
        <v>47</v>
      </c>
      <c r="D82" s="7"/>
      <c r="E82" s="7"/>
      <c r="F82" s="8" t="s">
        <v>136</v>
      </c>
      <c r="G82" s="8"/>
      <c r="H82" s="8"/>
      <c r="I82" s="9">
        <v>0</v>
      </c>
      <c r="J82" s="6"/>
      <c r="K82" s="6"/>
    </row>
    <row r="83" spans="1:11" ht="25.5" x14ac:dyDescent="0.2">
      <c r="A83" s="4" t="s">
        <v>123</v>
      </c>
      <c r="B83" s="10"/>
      <c r="C83" s="6" t="s">
        <v>10</v>
      </c>
      <c r="D83" s="7"/>
      <c r="E83" s="7"/>
      <c r="F83" s="8"/>
      <c r="G83" s="8"/>
      <c r="H83" s="8"/>
      <c r="I83" s="9">
        <v>0</v>
      </c>
      <c r="J83" s="6" t="s">
        <v>141</v>
      </c>
      <c r="K83" s="6"/>
    </row>
    <row r="84" spans="1:11" ht="25.5" x14ac:dyDescent="0.2">
      <c r="A84" s="4" t="s">
        <v>126</v>
      </c>
      <c r="B84" s="10"/>
      <c r="C84" s="6" t="s">
        <v>127</v>
      </c>
      <c r="D84" s="7"/>
      <c r="E84" s="7"/>
      <c r="F84" s="8">
        <v>113750.00000000001</v>
      </c>
      <c r="G84" s="8"/>
      <c r="H84" s="8">
        <v>113750.00000000001</v>
      </c>
      <c r="I84" s="9">
        <v>143</v>
      </c>
      <c r="J84" s="6"/>
      <c r="K84" s="6" t="s">
        <v>147</v>
      </c>
    </row>
    <row r="85" spans="1:11" x14ac:dyDescent="0.2">
      <c r="A85" s="1" t="s">
        <v>128</v>
      </c>
      <c r="B85" s="10"/>
      <c r="C85" s="6" t="s">
        <v>129</v>
      </c>
      <c r="D85" s="7"/>
      <c r="E85" s="7">
        <v>15000000</v>
      </c>
      <c r="F85" s="8" t="s">
        <v>136</v>
      </c>
      <c r="G85" s="8"/>
      <c r="H85" s="8"/>
      <c r="I85" s="9">
        <v>0</v>
      </c>
      <c r="J85" s="6"/>
      <c r="K85" s="6"/>
    </row>
    <row r="86" spans="1:11" x14ac:dyDescent="0.2">
      <c r="A86" s="4" t="s">
        <v>132</v>
      </c>
      <c r="B86" s="10"/>
      <c r="C86" s="14" t="s">
        <v>127</v>
      </c>
      <c r="D86" s="7"/>
      <c r="E86" s="7">
        <v>175000000</v>
      </c>
      <c r="F86" s="8" t="s">
        <v>136</v>
      </c>
      <c r="G86" s="8"/>
      <c r="H86" s="8"/>
      <c r="I86" s="9">
        <v>0</v>
      </c>
      <c r="J86" s="6"/>
      <c r="K86" s="6"/>
    </row>
    <row r="87" spans="1:11" x14ac:dyDescent="0.2">
      <c r="A87" s="4" t="s">
        <v>134</v>
      </c>
      <c r="B87" s="10"/>
      <c r="C87" s="6" t="s">
        <v>125</v>
      </c>
      <c r="D87" s="7"/>
      <c r="E87" s="7"/>
      <c r="F87" s="8">
        <v>7322000</v>
      </c>
      <c r="G87" s="8">
        <v>7322000</v>
      </c>
      <c r="H87" s="8"/>
      <c r="I87" s="9">
        <v>3661</v>
      </c>
      <c r="J87" s="6" t="s">
        <v>142</v>
      </c>
      <c r="K87" s="6"/>
    </row>
    <row r="88" spans="1:11" x14ac:dyDescent="0.2">
      <c r="A88" s="15" t="s">
        <v>148</v>
      </c>
      <c r="D88" s="15">
        <f>COUNT(D3:D87)</f>
        <v>7</v>
      </c>
      <c r="E88" s="15">
        <f>COUNT(E3:E87)</f>
        <v>18</v>
      </c>
      <c r="F88" s="15">
        <f>COUNT(F3:F87)</f>
        <v>23</v>
      </c>
      <c r="G88" s="15">
        <f>COUNT(G3:G87)</f>
        <v>18</v>
      </c>
      <c r="H88" s="15">
        <f>COUNT(H3:H87)</f>
        <v>7</v>
      </c>
      <c r="I88" s="15"/>
      <c r="J88" s="15">
        <f>COUNTA(J3:J87)</f>
        <v>6</v>
      </c>
      <c r="K88" s="15">
        <f>COUNTA(K3:K87)</f>
        <v>5</v>
      </c>
    </row>
    <row r="89" spans="1:11" x14ac:dyDescent="0.2">
      <c r="A89" s="15" t="s">
        <v>149</v>
      </c>
      <c r="D89" s="19">
        <f>SUM(D3:D87)</f>
        <v>1138200000</v>
      </c>
      <c r="E89" s="19">
        <f t="shared" ref="E89:I89" si="0">SUM(E3:E87)</f>
        <v>9041995000</v>
      </c>
      <c r="F89" s="19">
        <f t="shared" si="0"/>
        <v>309559713.06666666</v>
      </c>
      <c r="G89" s="19">
        <f t="shared" si="0"/>
        <v>116983250</v>
      </c>
      <c r="H89" s="19">
        <f t="shared" si="0"/>
        <v>192576463.06666666</v>
      </c>
      <c r="I89" s="20">
        <f t="shared" si="0"/>
        <v>281464.5</v>
      </c>
      <c r="J89" s="15"/>
      <c r="K89" s="15"/>
    </row>
    <row r="91" spans="1:11" x14ac:dyDescent="0.2">
      <c r="A91" s="15" t="s">
        <v>150</v>
      </c>
    </row>
    <row r="92" spans="1:11" x14ac:dyDescent="0.2">
      <c r="A92" s="12" t="s">
        <v>151</v>
      </c>
    </row>
    <row r="93" spans="1:11" x14ac:dyDescent="0.2">
      <c r="A93" s="12" t="s">
        <v>152</v>
      </c>
    </row>
    <row r="95" spans="1:11" x14ac:dyDescent="0.2">
      <c r="A95" s="15" t="s">
        <v>155</v>
      </c>
      <c r="B95" s="16">
        <v>185470</v>
      </c>
      <c r="C95" s="12" t="s">
        <v>153</v>
      </c>
    </row>
    <row r="96" spans="1:11" x14ac:dyDescent="0.2">
      <c r="A96" s="15" t="s">
        <v>156</v>
      </c>
      <c r="B96" s="16">
        <v>5528700</v>
      </c>
      <c r="C96" s="12" t="s">
        <v>154</v>
      </c>
    </row>
    <row r="97" spans="2:2" x14ac:dyDescent="0.2">
      <c r="B97" s="17"/>
    </row>
  </sheetData>
  <sortState ref="A3:K87">
    <sortCondition ref="B3:B87"/>
  </sortState>
  <mergeCells count="1">
    <mergeCell ref="A1:K1"/>
  </mergeCells>
  <pageMargins left="0.7" right="0.7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kaylakitson</dc:creator>
  <cp:lastModifiedBy>Frank Clemente</cp:lastModifiedBy>
  <dcterms:created xsi:type="dcterms:W3CDTF">2018-06-12T22:08:29Z</dcterms:created>
  <dcterms:modified xsi:type="dcterms:W3CDTF">2018-06-18T17:11:45Z</dcterms:modified>
</cp:coreProperties>
</file>