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ropbox (AfTF)\Kayla\State fact sheets\6 Month Anniversary\"/>
    </mc:Choice>
  </mc:AlternateContent>
  <xr:revisionPtr revIDLastSave="0" documentId="13_ncr:1_{6FA75305-C071-4795-91FA-2359EE75D4D5}" xr6:coauthVersionLast="33" xr6:coauthVersionMax="33" xr10:uidLastSave="{00000000-0000-0000-0000-000000000000}"/>
  <bookViews>
    <workbookView xWindow="0" yWindow="0" windowWidth="24000" windowHeight="8025" xr2:uid="{C784BF98-EFDF-4030-8A8E-FFBA18CFDDEE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F42" i="1"/>
  <c r="G42" i="1"/>
  <c r="H42" i="1"/>
  <c r="I42" i="1"/>
  <c r="D42" i="1"/>
  <c r="K41" i="1"/>
  <c r="J41" i="1"/>
  <c r="E41" i="1"/>
  <c r="F41" i="1"/>
  <c r="G41" i="1"/>
  <c r="H41" i="1"/>
  <c r="I41" i="1"/>
  <c r="D41" i="1"/>
</calcChain>
</file>

<file path=xl/sharedStrings.xml><?xml version="1.0" encoding="utf-8"?>
<sst xmlns="http://schemas.openxmlformats.org/spreadsheetml/2006/main" count="125" uniqueCount="90">
  <si>
    <t>Company</t>
  </si>
  <si>
    <t>2017 Fortune 1,000 Ranking</t>
  </si>
  <si>
    <t>Industry</t>
  </si>
  <si>
    <t>Stated or Estimated Cost of Promised Bonuses</t>
  </si>
  <si>
    <t>Stated or Estimated Cost of Promised Wage Increases</t>
  </si>
  <si>
    <t>Estimated Cost of Bonuses &amp; Wage Increases</t>
  </si>
  <si>
    <t>Estimated Annual Tax Cut</t>
  </si>
  <si>
    <t>Stock Buybacks Announced Since Tax Law Passed</t>
  </si>
  <si>
    <t>Estimated Number of Employees Getting Bonuses and/or Wage Increases</t>
  </si>
  <si>
    <t>A.O. Smith</t>
  </si>
  <si>
    <t>Electronics, Electrical Equip.</t>
  </si>
  <si>
    <t/>
  </si>
  <si>
    <t>Alliant Energy</t>
  </si>
  <si>
    <t>Utilities: Gas and Electric</t>
  </si>
  <si>
    <t>American Family Insurance Group</t>
  </si>
  <si>
    <t>Insurance: Property and Casualty (Stock)</t>
  </si>
  <si>
    <t>Expanding education benefits for employees (tuition reimbursement, student loan payment, scholarship opportunities); expanding paid leave</t>
  </si>
  <si>
    <t>Americollect</t>
  </si>
  <si>
    <t>Miscellaneous Business Services</t>
  </si>
  <si>
    <t>Associated Banc-Corp</t>
  </si>
  <si>
    <t>Commercial Banks</t>
  </si>
  <si>
    <t>Bemis</t>
  </si>
  <si>
    <t>Packaging, Containers</t>
  </si>
  <si>
    <t>Blue Harbor Resort</t>
  </si>
  <si>
    <t>Hotels, Casinos, Resorts</t>
  </si>
  <si>
    <t>Breckenridge Landscape LLC</t>
  </si>
  <si>
    <t>Engineering, Construction</t>
  </si>
  <si>
    <t>Plans on investing in a larger office space and equipment</t>
  </si>
  <si>
    <t>Briggs &amp; Stratton</t>
  </si>
  <si>
    <t>Industrial Machinery</t>
  </si>
  <si>
    <t>Copperleaf Assisted Living</t>
  </si>
  <si>
    <t>Health Care: Medical Facilities</t>
  </si>
  <si>
    <t>CUNA Mutual Group</t>
  </si>
  <si>
    <t>Insurance: Life, Health (stock)</t>
  </si>
  <si>
    <t>Fiserv</t>
  </si>
  <si>
    <t>Financial Data Services</t>
  </si>
  <si>
    <t>Flambeau River Papers LLC</t>
  </si>
  <si>
    <t>Forest and Paper Products</t>
  </si>
  <si>
    <t>Harley Davidson</t>
  </si>
  <si>
    <t>Transportation Equipment</t>
  </si>
  <si>
    <t>Johnson Bank</t>
  </si>
  <si>
    <t>Koehler Flooring</t>
  </si>
  <si>
    <t>Home Equipment, Furnishings</t>
  </si>
  <si>
    <t>Kohl’s</t>
  </si>
  <si>
    <t>General Merchandisers</t>
  </si>
  <si>
    <t>Komatsu Mining</t>
  </si>
  <si>
    <t>Construction and Farm Machinery</t>
  </si>
  <si>
    <t>Lake Country Foods</t>
  </si>
  <si>
    <t>Food &amp; beverages &amp; tobacco</t>
  </si>
  <si>
    <t>ManpowerGroup</t>
  </si>
  <si>
    <t>Temporary Help</t>
  </si>
  <si>
    <t>MGIC Investment Corporation</t>
  </si>
  <si>
    <t>Diversified Financials</t>
  </si>
  <si>
    <t>MusicNotes</t>
  </si>
  <si>
    <t>Entertainment</t>
  </si>
  <si>
    <t>North Shore Bank</t>
  </si>
  <si>
    <t>Northwestern Mutual</t>
  </si>
  <si>
    <t>Insurance: Life, Health (Mutual)</t>
  </si>
  <si>
    <t>Oshkosh</t>
  </si>
  <si>
    <t>Motor Vehicles and Parts</t>
  </si>
  <si>
    <t>Plexus</t>
  </si>
  <si>
    <t>Semiconductors and Other Electronic Components</t>
  </si>
  <si>
    <t>Quad/Graphics</t>
  </si>
  <si>
    <t>Publishing, Printing</t>
  </si>
  <si>
    <t>Contribution of $22 million in stock into employees' retirement plans</t>
  </si>
  <si>
    <t>Regal Beloit</t>
  </si>
  <si>
    <t>REV Group</t>
  </si>
  <si>
    <t>Rexnord</t>
  </si>
  <si>
    <t>Roadrunner Transportation Systems</t>
  </si>
  <si>
    <t>Transportation and Logistics</t>
  </si>
  <si>
    <t>Robert W. Baird &amp; Company</t>
  </si>
  <si>
    <t>Rockwell Automation</t>
  </si>
  <si>
    <t>Schneider National Carriers</t>
  </si>
  <si>
    <t>Sentry Insurance Group</t>
  </si>
  <si>
    <t>Insurance: Property and Casualty (Mutual)</t>
  </si>
  <si>
    <t>Snap-on</t>
  </si>
  <si>
    <t>WEC Energy Group</t>
  </si>
  <si>
    <t>Windy Hill Foliage</t>
  </si>
  <si>
    <t>What are Wisconsin Businesses Doing With Their Tax Cuts?</t>
  </si>
  <si>
    <t>Fringe Benefit Enhancements</t>
  </si>
  <si>
    <t>New Investments</t>
  </si>
  <si>
    <t>Electronics, Electrical Equipment</t>
  </si>
  <si>
    <t>TOTAL</t>
  </si>
  <si>
    <t>COUNT</t>
  </si>
  <si>
    <t>Americans for Tax Fairness, Trump Tax Cut Truths</t>
  </si>
  <si>
    <t>https://americansfortaxfairness.org/issues/trumptaxcuttruths/</t>
  </si>
  <si>
    <t>https://www2.census.gov/programs-surveys/susb/tables/2015/us_state_totals_2015.xlsx</t>
  </si>
  <si>
    <t>https://www.bls.gov/regions/home.htm</t>
  </si>
  <si>
    <t>Total Number of Wisconsin employers:</t>
  </si>
  <si>
    <t xml:space="preserve">Total Number of Wisconsin workers: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</si>
</sst>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8" formatCode="0.0%"/>
    <numFmt numFmtId="169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2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indexed="56"/>
      <name val="Calibri Light"/>
      <family val="2"/>
      <scheme val="major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6" fillId="0" borderId="4" applyNumberFormat="0" applyFill="0" applyAlignment="0" applyProtection="0"/>
    <xf numFmtId="0" fontId="7" fillId="6" borderId="5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20" fillId="3" borderId="0" applyNumberFormat="0" applyBorder="0" applyAlignment="0" applyProtection="0"/>
    <xf numFmtId="0" fontId="5" fillId="29" borderId="2" applyNumberFormat="0" applyAlignment="0" applyProtection="0"/>
    <xf numFmtId="0" fontId="21" fillId="0" borderId="8" applyNumberFormat="0" applyFill="0" applyAlignment="0" applyProtection="0"/>
    <xf numFmtId="0" fontId="22" fillId="0" borderId="1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7" borderId="6" applyNumberFormat="0" applyFont="0" applyAlignment="0" applyProtection="0"/>
    <xf numFmtId="0" fontId="4" fillId="29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10" applyNumberFormat="0" applyFill="0" applyAlignment="0" applyProtection="0"/>
  </cellStyleXfs>
  <cellXfs count="28">
    <xf numFmtId="0" fontId="0" fillId="0" borderId="0" xfId="0"/>
    <xf numFmtId="0" fontId="18" fillId="0" borderId="0" xfId="0" applyFont="1"/>
    <xf numFmtId="0" fontId="12" fillId="0" borderId="0" xfId="0" applyFont="1" applyBorder="1" applyAlignment="1"/>
    <xf numFmtId="0" fontId="13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164" fontId="13" fillId="0" borderId="7" xfId="0" applyNumberFormat="1" applyFont="1" applyFill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wrapText="1"/>
    </xf>
    <xf numFmtId="3" fontId="16" fillId="0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 wrapText="1"/>
    </xf>
    <xf numFmtId="164" fontId="16" fillId="0" borderId="7" xfId="0" applyNumberFormat="1" applyFont="1" applyFill="1" applyBorder="1" applyAlignment="1">
      <alignment wrapText="1"/>
    </xf>
    <xf numFmtId="164" fontId="16" fillId="0" borderId="7" xfId="0" applyNumberFormat="1" applyFont="1" applyFill="1" applyBorder="1"/>
    <xf numFmtId="3" fontId="16" fillId="0" borderId="7" xfId="0" applyNumberFormat="1" applyFont="1" applyFill="1" applyBorder="1"/>
    <xf numFmtId="0" fontId="14" fillId="0" borderId="7" xfId="0" applyFont="1" applyFill="1" applyBorder="1" applyAlignment="1">
      <alignment wrapText="1"/>
    </xf>
    <xf numFmtId="3" fontId="15" fillId="0" borderId="7" xfId="0" applyNumberFormat="1" applyFont="1" applyFill="1" applyBorder="1" applyAlignment="1">
      <alignment horizontal="center"/>
    </xf>
    <xf numFmtId="164" fontId="16" fillId="0" borderId="7" xfId="0" applyNumberFormat="1" applyFont="1" applyFill="1" applyBorder="1" applyAlignment="1"/>
    <xf numFmtId="0" fontId="16" fillId="0" borderId="7" xfId="0" applyFont="1" applyFill="1" applyBorder="1" applyAlignment="1">
      <alignment horizontal="left" wrapText="1"/>
    </xf>
    <xf numFmtId="164" fontId="15" fillId="0" borderId="7" xfId="0" applyNumberFormat="1" applyFont="1" applyFill="1" applyBorder="1"/>
    <xf numFmtId="0" fontId="15" fillId="0" borderId="7" xfId="0" applyFont="1" applyFill="1" applyBorder="1"/>
    <xf numFmtId="0" fontId="17" fillId="0" borderId="0" xfId="0" applyFont="1"/>
    <xf numFmtId="164" fontId="17" fillId="0" borderId="0" xfId="0" applyNumberFormat="1" applyFont="1"/>
    <xf numFmtId="0" fontId="16" fillId="0" borderId="0" xfId="0" applyFont="1" applyFill="1" applyBorder="1" applyAlignment="1"/>
    <xf numFmtId="168" fontId="0" fillId="0" borderId="0" xfId="2" applyNumberFormat="1" applyFont="1"/>
    <xf numFmtId="0" fontId="13" fillId="0" borderId="0" xfId="0" applyFont="1" applyFill="1" applyBorder="1" applyAlignment="1"/>
    <xf numFmtId="169" fontId="16" fillId="0" borderId="0" xfId="1" applyNumberFormat="1" applyFont="1"/>
    <xf numFmtId="0" fontId="16" fillId="0" borderId="0" xfId="0" applyFont="1"/>
    <xf numFmtId="0" fontId="13" fillId="0" borderId="0" xfId="0" applyFont="1" applyFill="1" applyBorder="1" applyAlignment="1">
      <alignment wrapText="1"/>
    </xf>
    <xf numFmtId="169" fontId="17" fillId="0" borderId="0" xfId="1" applyNumberFormat="1" applyFont="1"/>
  </cellXfs>
  <cellStyles count="44">
    <cellStyle name="20% - Accent1 2" xfId="15" xr:uid="{00000000-0005-0000-0000-000031000000}"/>
    <cellStyle name="20% - Accent2 2" xfId="16" xr:uid="{00000000-0005-0000-0000-000032000000}"/>
    <cellStyle name="20% - Accent3 2" xfId="17" xr:uid="{00000000-0005-0000-0000-000033000000}"/>
    <cellStyle name="20% - Accent4 2" xfId="18" xr:uid="{00000000-0005-0000-0000-000034000000}"/>
    <cellStyle name="20% - Accent5" xfId="11" builtinId="46" customBuiltin="1"/>
    <cellStyle name="20% - Accent6" xfId="14" builtinId="50" customBuiltin="1"/>
    <cellStyle name="40% - Accent1 2" xfId="19" xr:uid="{00000000-0005-0000-0000-000035000000}"/>
    <cellStyle name="40% - Accent2" xfId="9" builtinId="35" customBuiltin="1"/>
    <cellStyle name="40% - Accent3 2" xfId="20" xr:uid="{00000000-0005-0000-0000-000036000000}"/>
    <cellStyle name="40% - Accent4 2" xfId="21" xr:uid="{00000000-0005-0000-0000-000037000000}"/>
    <cellStyle name="40% - Accent5" xfId="12" builtinId="47" customBuiltin="1"/>
    <cellStyle name="40% - Accent6 2" xfId="22" xr:uid="{00000000-0005-0000-0000-000038000000}"/>
    <cellStyle name="60% - Accent1 2" xfId="23" xr:uid="{00000000-0005-0000-0000-000039000000}"/>
    <cellStyle name="60% - Accent2 2" xfId="24" xr:uid="{00000000-0005-0000-0000-00003A000000}"/>
    <cellStyle name="60% - Accent3 2" xfId="25" xr:uid="{00000000-0005-0000-0000-00003B000000}"/>
    <cellStyle name="60% - Accent4 2" xfId="26" xr:uid="{00000000-0005-0000-0000-00003C000000}"/>
    <cellStyle name="60% - Accent5 2" xfId="27" xr:uid="{00000000-0005-0000-0000-00003D000000}"/>
    <cellStyle name="60% - Accent6 2" xfId="28" xr:uid="{00000000-0005-0000-0000-00003E000000}"/>
    <cellStyle name="Accent1 2" xfId="29" xr:uid="{00000000-0005-0000-0000-00003F000000}"/>
    <cellStyle name="Accent2 2" xfId="30" xr:uid="{00000000-0005-0000-0000-000040000000}"/>
    <cellStyle name="Accent3 2" xfId="31" xr:uid="{00000000-0005-0000-0000-000041000000}"/>
    <cellStyle name="Accent4 2" xfId="32" xr:uid="{00000000-0005-0000-0000-000042000000}"/>
    <cellStyle name="Accent5" xfId="10" builtinId="45" customBuiltin="1"/>
    <cellStyle name="Accent6" xfId="13" builtinId="49" customBuiltin="1"/>
    <cellStyle name="Bad 2" xfId="33" xr:uid="{00000000-0005-0000-0000-000043000000}"/>
    <cellStyle name="Calculation 2" xfId="34" xr:uid="{00000000-0005-0000-0000-000044000000}"/>
    <cellStyle name="Check Cell" xfId="6" builtinId="23" customBuiltin="1"/>
    <cellStyle name="Comma" xfId="1" builtinId="3"/>
    <cellStyle name="Explanatory Text" xfId="8" builtinId="53" customBuiltin="1"/>
    <cellStyle name="Good" xfId="3" builtinId="26" customBuiltin="1"/>
    <cellStyle name="Heading 1 2" xfId="35" xr:uid="{00000000-0005-0000-0000-000045000000}"/>
    <cellStyle name="Heading 2 2" xfId="36" xr:uid="{00000000-0005-0000-0000-000046000000}"/>
    <cellStyle name="Heading 3 2" xfId="37" xr:uid="{00000000-0005-0000-0000-000047000000}"/>
    <cellStyle name="Heading 4 2" xfId="38" xr:uid="{00000000-0005-0000-0000-000048000000}"/>
    <cellStyle name="Input" xfId="4" builtinId="20" customBuiltin="1"/>
    <cellStyle name="Linked Cell" xfId="5" builtinId="24" customBuiltin="1"/>
    <cellStyle name="Neutral 2" xfId="39" xr:uid="{00000000-0005-0000-0000-000049000000}"/>
    <cellStyle name="Normal" xfId="0" builtinId="0"/>
    <cellStyle name="Note 2" xfId="40" xr:uid="{00000000-0005-0000-0000-00004A000000}"/>
    <cellStyle name="Output 2" xfId="41" xr:uid="{00000000-0005-0000-0000-00004B000000}"/>
    <cellStyle name="Percent" xfId="2" builtinId="5"/>
    <cellStyle name="Title 2" xfId="42" xr:uid="{00000000-0005-0000-0000-00004C000000}"/>
    <cellStyle name="Total 2" xfId="43" xr:uid="{00000000-0005-0000-0000-00004D000000}"/>
    <cellStyle name="Warning Text" xfId="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sonline.com/story/money/business/2017/12/21/associated-bank-boost-minimum-wage-15-pay-one-time-bonuses-when-tax-reform-signed/975154001/" TargetMode="External"/><Relationship Id="rId2" Type="http://schemas.openxmlformats.org/officeDocument/2006/relationships/hyperlink" Target="https://www.inc.com/zoe-henry/small-businesses-bonuses-tax-savings-2018.html" TargetMode="External"/><Relationship Id="rId1" Type="http://schemas.openxmlformats.org/officeDocument/2006/relationships/hyperlink" Target="https://goo.gl/sE8F8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711BC-60A9-4009-B109-8789596FFDFB}">
  <dimension ref="A1:K48"/>
  <sheetViews>
    <sheetView tabSelected="1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K41" sqref="K41"/>
    </sheetView>
  </sheetViews>
  <sheetFormatPr defaultRowHeight="12.75" x14ac:dyDescent="0.2"/>
  <cols>
    <col min="1" max="1" width="30.42578125" style="1" customWidth="1"/>
    <col min="2" max="2" width="9.28515625" style="1" bestFit="1" customWidth="1"/>
    <col min="3" max="3" width="30.5703125" style="1" customWidth="1"/>
    <col min="4" max="4" width="13" style="1" customWidth="1"/>
    <col min="5" max="5" width="13.85546875" style="1" customWidth="1"/>
    <col min="6" max="6" width="12" style="1" customWidth="1"/>
    <col min="7" max="7" width="12.7109375" style="1" customWidth="1"/>
    <col min="8" max="8" width="12" style="1" customWidth="1"/>
    <col min="9" max="9" width="13.85546875" style="1" customWidth="1"/>
    <col min="10" max="10" width="18.85546875" style="1" customWidth="1"/>
    <col min="11" max="11" width="13" style="1" customWidth="1"/>
    <col min="12" max="16384" width="9.140625" style="1"/>
  </cols>
  <sheetData>
    <row r="1" spans="1:11" ht="18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76.5" x14ac:dyDescent="0.2">
      <c r="A2" s="3" t="s">
        <v>0</v>
      </c>
      <c r="B2" s="4" t="s">
        <v>1</v>
      </c>
      <c r="C2" s="5" t="s">
        <v>2</v>
      </c>
      <c r="D2" s="6" t="s">
        <v>6</v>
      </c>
      <c r="E2" s="7" t="s">
        <v>7</v>
      </c>
      <c r="F2" s="6" t="s">
        <v>5</v>
      </c>
      <c r="G2" s="6" t="s">
        <v>3</v>
      </c>
      <c r="H2" s="6" t="s">
        <v>4</v>
      </c>
      <c r="I2" s="4" t="s">
        <v>8</v>
      </c>
      <c r="J2" s="5" t="s">
        <v>79</v>
      </c>
      <c r="K2" s="5" t="s">
        <v>80</v>
      </c>
    </row>
    <row r="3" spans="1:11" x14ac:dyDescent="0.2">
      <c r="A3" s="3" t="s">
        <v>56</v>
      </c>
      <c r="B3" s="8">
        <v>97</v>
      </c>
      <c r="C3" s="9" t="s">
        <v>57</v>
      </c>
      <c r="D3" s="10"/>
      <c r="E3" s="10"/>
      <c r="F3" s="11" t="s">
        <v>11</v>
      </c>
      <c r="G3" s="11"/>
      <c r="H3" s="11"/>
      <c r="I3" s="12"/>
      <c r="J3" s="9"/>
      <c r="K3" s="9"/>
    </row>
    <row r="4" spans="1:11" x14ac:dyDescent="0.2">
      <c r="A4" s="3" t="s">
        <v>49</v>
      </c>
      <c r="B4" s="8">
        <v>146</v>
      </c>
      <c r="C4" s="9" t="s">
        <v>50</v>
      </c>
      <c r="D4" s="10"/>
      <c r="E4" s="10"/>
      <c r="F4" s="11" t="s">
        <v>11</v>
      </c>
      <c r="G4" s="11"/>
      <c r="H4" s="11"/>
      <c r="I4" s="12"/>
      <c r="J4" s="9"/>
      <c r="K4" s="9"/>
    </row>
    <row r="5" spans="1:11" x14ac:dyDescent="0.2">
      <c r="A5" s="3" t="s">
        <v>43</v>
      </c>
      <c r="B5" s="8">
        <v>150</v>
      </c>
      <c r="C5" s="9" t="s">
        <v>44</v>
      </c>
      <c r="D5" s="10"/>
      <c r="E5" s="10"/>
      <c r="F5" s="11" t="s">
        <v>11</v>
      </c>
      <c r="G5" s="11"/>
      <c r="H5" s="11"/>
      <c r="I5" s="12"/>
      <c r="J5" s="9"/>
      <c r="K5" s="9"/>
    </row>
    <row r="6" spans="1:11" ht="76.5" x14ac:dyDescent="0.2">
      <c r="A6" s="3" t="s">
        <v>14</v>
      </c>
      <c r="B6" s="8">
        <v>315</v>
      </c>
      <c r="C6" s="9" t="s">
        <v>15</v>
      </c>
      <c r="D6" s="10"/>
      <c r="E6" s="10"/>
      <c r="F6" s="11">
        <v>11000000</v>
      </c>
      <c r="G6" s="11">
        <v>11000000</v>
      </c>
      <c r="H6" s="11"/>
      <c r="I6" s="12">
        <v>11000</v>
      </c>
      <c r="J6" s="9" t="s">
        <v>16</v>
      </c>
      <c r="K6" s="9"/>
    </row>
    <row r="7" spans="1:11" x14ac:dyDescent="0.2">
      <c r="A7" s="3" t="s">
        <v>76</v>
      </c>
      <c r="B7" s="8">
        <v>368</v>
      </c>
      <c r="C7" s="9" t="s">
        <v>13</v>
      </c>
      <c r="D7" s="10">
        <v>120000000</v>
      </c>
      <c r="E7" s="10"/>
      <c r="F7" s="11" t="s">
        <v>11</v>
      </c>
      <c r="G7" s="11"/>
      <c r="H7" s="11"/>
      <c r="I7" s="12"/>
      <c r="J7" s="9"/>
      <c r="K7" s="9"/>
    </row>
    <row r="8" spans="1:11" x14ac:dyDescent="0.2">
      <c r="A8" s="3" t="s">
        <v>58</v>
      </c>
      <c r="B8" s="8">
        <v>425</v>
      </c>
      <c r="C8" s="9" t="s">
        <v>59</v>
      </c>
      <c r="D8" s="10"/>
      <c r="E8" s="10"/>
      <c r="F8" s="11" t="s">
        <v>11</v>
      </c>
      <c r="G8" s="11"/>
      <c r="H8" s="11"/>
      <c r="I8" s="12"/>
      <c r="J8" s="9"/>
      <c r="K8" s="9"/>
    </row>
    <row r="9" spans="1:11" x14ac:dyDescent="0.2">
      <c r="A9" s="3" t="s">
        <v>38</v>
      </c>
      <c r="B9" s="8">
        <v>435</v>
      </c>
      <c r="C9" s="9" t="s">
        <v>39</v>
      </c>
      <c r="D9" s="10"/>
      <c r="E9" s="10">
        <v>696000000</v>
      </c>
      <c r="F9" s="11" t="s">
        <v>11</v>
      </c>
      <c r="G9" s="11"/>
      <c r="H9" s="11"/>
      <c r="I9" s="12"/>
      <c r="J9" s="9"/>
      <c r="K9" s="9"/>
    </row>
    <row r="10" spans="1:11" x14ac:dyDescent="0.2">
      <c r="A10" s="3" t="s">
        <v>71</v>
      </c>
      <c r="B10" s="8">
        <v>442</v>
      </c>
      <c r="C10" s="9" t="s">
        <v>10</v>
      </c>
      <c r="D10" s="10"/>
      <c r="E10" s="10">
        <v>1000000000</v>
      </c>
      <c r="F10" s="11" t="s">
        <v>11</v>
      </c>
      <c r="G10" s="11"/>
      <c r="H10" s="11"/>
      <c r="I10" s="12"/>
      <c r="J10" s="9"/>
      <c r="K10" s="9"/>
    </row>
    <row r="11" spans="1:11" x14ac:dyDescent="0.2">
      <c r="A11" s="3" t="s">
        <v>34</v>
      </c>
      <c r="B11" s="8">
        <v>471</v>
      </c>
      <c r="C11" s="9" t="s">
        <v>35</v>
      </c>
      <c r="D11" s="10"/>
      <c r="E11" s="10"/>
      <c r="F11" s="11" t="s">
        <v>11</v>
      </c>
      <c r="G11" s="11"/>
      <c r="H11" s="11"/>
      <c r="I11" s="12"/>
      <c r="J11" s="9"/>
      <c r="K11" s="9"/>
    </row>
    <row r="12" spans="1:11" ht="38.25" x14ac:dyDescent="0.2">
      <c r="A12" s="13" t="s">
        <v>62</v>
      </c>
      <c r="B12" s="14">
        <v>560</v>
      </c>
      <c r="C12" s="9" t="s">
        <v>63</v>
      </c>
      <c r="D12" s="10"/>
      <c r="E12" s="10"/>
      <c r="F12" s="11" t="s">
        <v>11</v>
      </c>
      <c r="G12" s="11"/>
      <c r="H12" s="11"/>
      <c r="I12" s="12"/>
      <c r="J12" s="9" t="s">
        <v>64</v>
      </c>
      <c r="K12" s="9"/>
    </row>
    <row r="13" spans="1:11" x14ac:dyDescent="0.2">
      <c r="A13" s="13" t="s">
        <v>21</v>
      </c>
      <c r="B13" s="14">
        <v>587</v>
      </c>
      <c r="C13" s="9" t="s">
        <v>22</v>
      </c>
      <c r="D13" s="10"/>
      <c r="E13" s="10"/>
      <c r="F13" s="11" t="s">
        <v>11</v>
      </c>
      <c r="G13" s="11"/>
      <c r="H13" s="11"/>
      <c r="I13" s="12"/>
      <c r="J13" s="9"/>
      <c r="K13" s="9"/>
    </row>
    <row r="14" spans="1:11" x14ac:dyDescent="0.2">
      <c r="A14" s="13" t="s">
        <v>75</v>
      </c>
      <c r="B14" s="14">
        <v>618</v>
      </c>
      <c r="C14" s="9" t="s">
        <v>29</v>
      </c>
      <c r="D14" s="10"/>
      <c r="E14" s="10"/>
      <c r="F14" s="11" t="s">
        <v>11</v>
      </c>
      <c r="G14" s="11"/>
      <c r="H14" s="11"/>
      <c r="I14" s="12"/>
      <c r="J14" s="9"/>
      <c r="K14" s="9"/>
    </row>
    <row r="15" spans="1:11" x14ac:dyDescent="0.2">
      <c r="A15" s="13" t="s">
        <v>12</v>
      </c>
      <c r="B15" s="14">
        <v>677</v>
      </c>
      <c r="C15" s="9" t="s">
        <v>13</v>
      </c>
      <c r="D15" s="10">
        <v>14300000</v>
      </c>
      <c r="E15" s="10"/>
      <c r="F15" s="11" t="s">
        <v>11</v>
      </c>
      <c r="G15" s="11"/>
      <c r="H15" s="11"/>
      <c r="I15" s="12"/>
      <c r="J15" s="9"/>
      <c r="K15" s="9"/>
    </row>
    <row r="16" spans="1:11" x14ac:dyDescent="0.2">
      <c r="A16" s="13" t="s">
        <v>32</v>
      </c>
      <c r="B16" s="14">
        <v>683</v>
      </c>
      <c r="C16" s="9" t="s">
        <v>33</v>
      </c>
      <c r="D16" s="10"/>
      <c r="E16" s="10"/>
      <c r="F16" s="11" t="s">
        <v>11</v>
      </c>
      <c r="G16" s="11"/>
      <c r="H16" s="11"/>
      <c r="I16" s="12"/>
      <c r="J16" s="9"/>
      <c r="K16" s="9"/>
    </row>
    <row r="17" spans="1:11" x14ac:dyDescent="0.2">
      <c r="A17" s="13" t="s">
        <v>65</v>
      </c>
      <c r="B17" s="14">
        <v>690</v>
      </c>
      <c r="C17" s="9" t="s">
        <v>10</v>
      </c>
      <c r="D17" s="10"/>
      <c r="E17" s="10"/>
      <c r="F17" s="11" t="s">
        <v>11</v>
      </c>
      <c r="G17" s="11"/>
      <c r="H17" s="11"/>
      <c r="I17" s="12"/>
      <c r="J17" s="9"/>
      <c r="K17" s="9"/>
    </row>
    <row r="18" spans="1:11" x14ac:dyDescent="0.2">
      <c r="A18" s="13" t="s">
        <v>73</v>
      </c>
      <c r="B18" s="14">
        <v>720</v>
      </c>
      <c r="C18" s="9" t="s">
        <v>74</v>
      </c>
      <c r="D18" s="10"/>
      <c r="E18" s="10"/>
      <c r="F18" s="11" t="s">
        <v>11</v>
      </c>
      <c r="G18" s="11"/>
      <c r="H18" s="11"/>
      <c r="I18" s="12"/>
      <c r="J18" s="9"/>
      <c r="K18" s="9"/>
    </row>
    <row r="19" spans="1:11" x14ac:dyDescent="0.2">
      <c r="A19" s="13" t="s">
        <v>9</v>
      </c>
      <c r="B19" s="14">
        <v>776</v>
      </c>
      <c r="C19" s="9" t="s">
        <v>81</v>
      </c>
      <c r="D19" s="10"/>
      <c r="E19" s="10"/>
      <c r="F19" s="11" t="s">
        <v>11</v>
      </c>
      <c r="G19" s="11"/>
      <c r="H19" s="11"/>
      <c r="I19" s="12"/>
      <c r="J19" s="9"/>
      <c r="K19" s="9"/>
    </row>
    <row r="20" spans="1:11" ht="25.5" x14ac:dyDescent="0.2">
      <c r="A20" s="13" t="s">
        <v>60</v>
      </c>
      <c r="B20" s="14">
        <v>795</v>
      </c>
      <c r="C20" s="9" t="s">
        <v>61</v>
      </c>
      <c r="D20" s="10"/>
      <c r="E20" s="10"/>
      <c r="F20" s="11">
        <v>13000000</v>
      </c>
      <c r="G20" s="15">
        <v>13000000</v>
      </c>
      <c r="H20" s="11"/>
      <c r="I20" s="12">
        <v>16000</v>
      </c>
      <c r="J20" s="9"/>
      <c r="K20" s="9"/>
    </row>
    <row r="21" spans="1:11" x14ac:dyDescent="0.2">
      <c r="A21" s="13" t="s">
        <v>45</v>
      </c>
      <c r="B21" s="14">
        <v>843</v>
      </c>
      <c r="C21" s="9" t="s">
        <v>46</v>
      </c>
      <c r="D21" s="10"/>
      <c r="E21" s="10"/>
      <c r="F21" s="11" t="s">
        <v>11</v>
      </c>
      <c r="G21" s="11"/>
      <c r="H21" s="11"/>
      <c r="I21" s="12"/>
      <c r="J21" s="9"/>
      <c r="K21" s="9"/>
    </row>
    <row r="22" spans="1:11" ht="25.5" x14ac:dyDescent="0.2">
      <c r="A22" s="13" t="s">
        <v>68</v>
      </c>
      <c r="B22" s="14">
        <v>947</v>
      </c>
      <c r="C22" s="9" t="s">
        <v>69</v>
      </c>
      <c r="D22" s="10"/>
      <c r="E22" s="10"/>
      <c r="F22" s="11" t="s">
        <v>11</v>
      </c>
      <c r="G22" s="11"/>
      <c r="H22" s="11"/>
      <c r="I22" s="12"/>
      <c r="J22" s="9"/>
      <c r="K22" s="9"/>
    </row>
    <row r="23" spans="1:11" x14ac:dyDescent="0.2">
      <c r="A23" s="13" t="s">
        <v>66</v>
      </c>
      <c r="B23" s="14">
        <v>957</v>
      </c>
      <c r="C23" s="9" t="s">
        <v>59</v>
      </c>
      <c r="D23" s="10"/>
      <c r="E23" s="10">
        <v>50000000</v>
      </c>
      <c r="F23" s="11" t="s">
        <v>11</v>
      </c>
      <c r="G23" s="11"/>
      <c r="H23" s="11"/>
      <c r="I23" s="12"/>
      <c r="J23" s="9"/>
      <c r="K23" s="9"/>
    </row>
    <row r="24" spans="1:11" x14ac:dyDescent="0.2">
      <c r="A24" s="13" t="s">
        <v>67</v>
      </c>
      <c r="B24" s="14">
        <v>958</v>
      </c>
      <c r="C24" s="9" t="s">
        <v>29</v>
      </c>
      <c r="D24" s="10"/>
      <c r="E24" s="10"/>
      <c r="F24" s="11" t="s">
        <v>11</v>
      </c>
      <c r="G24" s="11"/>
      <c r="H24" s="11"/>
      <c r="I24" s="12"/>
      <c r="J24" s="9"/>
      <c r="K24" s="9"/>
    </row>
    <row r="25" spans="1:11" x14ac:dyDescent="0.2">
      <c r="A25" s="13" t="s">
        <v>28</v>
      </c>
      <c r="B25" s="14">
        <v>997</v>
      </c>
      <c r="C25" s="9" t="s">
        <v>29</v>
      </c>
      <c r="D25" s="10"/>
      <c r="E25" s="10">
        <v>50000000</v>
      </c>
      <c r="F25" s="11" t="s">
        <v>11</v>
      </c>
      <c r="G25" s="11"/>
      <c r="H25" s="11"/>
      <c r="I25" s="12"/>
      <c r="J25" s="9"/>
      <c r="K25" s="9"/>
    </row>
    <row r="26" spans="1:11" x14ac:dyDescent="0.2">
      <c r="A26" s="3" t="s">
        <v>17</v>
      </c>
      <c r="B26" s="8"/>
      <c r="C26" s="9" t="s">
        <v>18</v>
      </c>
      <c r="D26" s="10"/>
      <c r="E26" s="10"/>
      <c r="F26" s="11">
        <v>125000</v>
      </c>
      <c r="G26" s="11">
        <v>125000</v>
      </c>
      <c r="H26" s="11"/>
      <c r="I26" s="12">
        <v>250</v>
      </c>
      <c r="J26" s="9"/>
      <c r="K26" s="9"/>
    </row>
    <row r="27" spans="1:11" x14ac:dyDescent="0.2">
      <c r="A27" s="3" t="s">
        <v>19</v>
      </c>
      <c r="B27" s="8"/>
      <c r="C27" s="9" t="s">
        <v>20</v>
      </c>
      <c r="D27" s="10">
        <v>29300000</v>
      </c>
      <c r="E27" s="10">
        <v>100000000</v>
      </c>
      <c r="F27" s="11">
        <v>12650000</v>
      </c>
      <c r="G27" s="11">
        <v>1210000</v>
      </c>
      <c r="H27" s="11">
        <v>11440000</v>
      </c>
      <c r="I27" s="12">
        <v>2420</v>
      </c>
      <c r="J27" s="9"/>
      <c r="K27" s="9"/>
    </row>
    <row r="28" spans="1:11" x14ac:dyDescent="0.2">
      <c r="A28" s="13" t="s">
        <v>23</v>
      </c>
      <c r="B28" s="8"/>
      <c r="C28" s="9" t="s">
        <v>24</v>
      </c>
      <c r="D28" s="10"/>
      <c r="E28" s="10"/>
      <c r="F28" s="11">
        <v>250000</v>
      </c>
      <c r="G28" s="15">
        <v>250000</v>
      </c>
      <c r="H28" s="11"/>
      <c r="I28" s="12">
        <v>250</v>
      </c>
      <c r="J28" s="9"/>
      <c r="K28" s="9"/>
    </row>
    <row r="29" spans="1:11" ht="52.5" customHeight="1" x14ac:dyDescent="0.2">
      <c r="A29" s="13" t="s">
        <v>25</v>
      </c>
      <c r="B29" s="8"/>
      <c r="C29" s="9" t="s">
        <v>26</v>
      </c>
      <c r="D29" s="10"/>
      <c r="E29" s="10"/>
      <c r="F29" s="11">
        <v>218400</v>
      </c>
      <c r="G29" s="11"/>
      <c r="H29" s="11">
        <v>218400</v>
      </c>
      <c r="I29" s="12">
        <v>35</v>
      </c>
      <c r="J29" s="9"/>
      <c r="K29" s="9" t="s">
        <v>27</v>
      </c>
    </row>
    <row r="30" spans="1:11" x14ac:dyDescent="0.2">
      <c r="A30" s="3" t="s">
        <v>30</v>
      </c>
      <c r="B30" s="8"/>
      <c r="C30" s="9" t="s">
        <v>31</v>
      </c>
      <c r="D30" s="10"/>
      <c r="E30" s="10"/>
      <c r="F30" s="11">
        <v>105000</v>
      </c>
      <c r="G30" s="11">
        <v>105000</v>
      </c>
      <c r="H30" s="11"/>
      <c r="I30" s="12">
        <v>175</v>
      </c>
      <c r="J30" s="9"/>
      <c r="K30" s="9"/>
    </row>
    <row r="31" spans="1:11" x14ac:dyDescent="0.2">
      <c r="A31" s="13" t="s">
        <v>36</v>
      </c>
      <c r="B31" s="8"/>
      <c r="C31" s="9" t="s">
        <v>37</v>
      </c>
      <c r="D31" s="10"/>
      <c r="E31" s="10"/>
      <c r="F31" s="11" t="s">
        <v>11</v>
      </c>
      <c r="G31" s="11"/>
      <c r="H31" s="11"/>
      <c r="I31" s="12"/>
      <c r="J31" s="9"/>
      <c r="K31" s="9"/>
    </row>
    <row r="32" spans="1:11" x14ac:dyDescent="0.2">
      <c r="A32" s="3" t="s">
        <v>40</v>
      </c>
      <c r="B32" s="8"/>
      <c r="C32" s="9" t="s">
        <v>20</v>
      </c>
      <c r="D32" s="10"/>
      <c r="E32" s="10"/>
      <c r="F32" s="11" t="s">
        <v>11</v>
      </c>
      <c r="G32" s="11"/>
      <c r="H32" s="11"/>
      <c r="I32" s="12"/>
      <c r="J32" s="9"/>
      <c r="K32" s="9"/>
    </row>
    <row r="33" spans="1:11" x14ac:dyDescent="0.2">
      <c r="A33" s="3" t="s">
        <v>41</v>
      </c>
      <c r="B33" s="8"/>
      <c r="C33" s="9" t="s">
        <v>42</v>
      </c>
      <c r="D33" s="10"/>
      <c r="E33" s="10"/>
      <c r="F33" s="11">
        <v>7000</v>
      </c>
      <c r="G33" s="15">
        <v>7000</v>
      </c>
      <c r="H33" s="11"/>
      <c r="I33" s="12">
        <v>7</v>
      </c>
      <c r="J33" s="9"/>
      <c r="K33" s="9"/>
    </row>
    <row r="34" spans="1:11" x14ac:dyDescent="0.2">
      <c r="A34" s="3" t="s">
        <v>47</v>
      </c>
      <c r="B34" s="8"/>
      <c r="C34" s="16" t="s">
        <v>48</v>
      </c>
      <c r="D34" s="10"/>
      <c r="E34" s="10"/>
      <c r="F34" s="11" t="s">
        <v>11</v>
      </c>
      <c r="G34" s="11"/>
      <c r="H34" s="11"/>
      <c r="I34" s="12"/>
      <c r="J34" s="9"/>
      <c r="K34" s="9"/>
    </row>
    <row r="35" spans="1:11" x14ac:dyDescent="0.2">
      <c r="A35" s="3" t="s">
        <v>51</v>
      </c>
      <c r="B35" s="8"/>
      <c r="C35" s="9" t="s">
        <v>52</v>
      </c>
      <c r="D35" s="10"/>
      <c r="E35" s="10">
        <v>200000000</v>
      </c>
      <c r="F35" s="11"/>
      <c r="G35" s="11"/>
      <c r="H35" s="11"/>
      <c r="I35" s="12"/>
      <c r="J35" s="9"/>
      <c r="K35" s="9"/>
    </row>
    <row r="36" spans="1:11" x14ac:dyDescent="0.2">
      <c r="A36" s="13" t="s">
        <v>53</v>
      </c>
      <c r="B36" s="8"/>
      <c r="C36" s="9" t="s">
        <v>54</v>
      </c>
      <c r="D36" s="10"/>
      <c r="E36" s="10"/>
      <c r="F36" s="11" t="s">
        <v>11</v>
      </c>
      <c r="G36" s="11"/>
      <c r="H36" s="11"/>
      <c r="I36" s="12"/>
      <c r="J36" s="9"/>
      <c r="K36" s="9"/>
    </row>
    <row r="37" spans="1:11" x14ac:dyDescent="0.2">
      <c r="A37" s="13" t="s">
        <v>55</v>
      </c>
      <c r="B37" s="8"/>
      <c r="C37" s="9" t="s">
        <v>20</v>
      </c>
      <c r="D37" s="17"/>
      <c r="E37" s="18"/>
      <c r="F37" s="11">
        <v>234000</v>
      </c>
      <c r="G37" s="17">
        <v>234000</v>
      </c>
      <c r="H37" s="17"/>
      <c r="I37" s="12">
        <v>468</v>
      </c>
      <c r="J37" s="18"/>
      <c r="K37" s="18"/>
    </row>
    <row r="38" spans="1:11" x14ac:dyDescent="0.2">
      <c r="A38" s="3" t="s">
        <v>70</v>
      </c>
      <c r="B38" s="8"/>
      <c r="C38" s="9" t="s">
        <v>52</v>
      </c>
      <c r="D38" s="10"/>
      <c r="E38" s="10"/>
      <c r="F38" s="11">
        <v>5250000</v>
      </c>
      <c r="G38" s="11">
        <v>5250000</v>
      </c>
      <c r="H38" s="11"/>
      <c r="I38" s="12">
        <v>3500</v>
      </c>
      <c r="J38" s="9"/>
      <c r="K38" s="9"/>
    </row>
    <row r="39" spans="1:11" x14ac:dyDescent="0.2">
      <c r="A39" s="13" t="s">
        <v>72</v>
      </c>
      <c r="B39" s="8"/>
      <c r="C39" s="9" t="s">
        <v>69</v>
      </c>
      <c r="D39" s="10"/>
      <c r="E39" s="10"/>
      <c r="F39" s="11" t="s">
        <v>11</v>
      </c>
      <c r="G39" s="11"/>
      <c r="H39" s="11"/>
      <c r="I39" s="12"/>
      <c r="J39" s="9"/>
      <c r="K39" s="9"/>
    </row>
    <row r="40" spans="1:11" x14ac:dyDescent="0.2">
      <c r="A40" s="13" t="s">
        <v>77</v>
      </c>
      <c r="B40" s="8"/>
      <c r="C40" s="9" t="s">
        <v>39</v>
      </c>
      <c r="D40" s="10"/>
      <c r="E40" s="10"/>
      <c r="F40" s="11">
        <v>202000</v>
      </c>
      <c r="G40" s="11">
        <v>202000</v>
      </c>
      <c r="H40" s="11"/>
      <c r="I40" s="12">
        <v>180</v>
      </c>
      <c r="J40" s="9"/>
      <c r="K40" s="9"/>
    </row>
    <row r="41" spans="1:11" s="19" customFormat="1" x14ac:dyDescent="0.2">
      <c r="A41" s="19" t="s">
        <v>82</v>
      </c>
      <c r="D41" s="19">
        <f>COUNT(D3:D40)</f>
        <v>3</v>
      </c>
      <c r="E41" s="19">
        <f t="shared" ref="E41:I41" si="0">COUNT(E3:E40)</f>
        <v>6</v>
      </c>
      <c r="F41" s="19">
        <f t="shared" si="0"/>
        <v>11</v>
      </c>
      <c r="G41" s="19">
        <f t="shared" si="0"/>
        <v>10</v>
      </c>
      <c r="H41" s="19">
        <f t="shared" si="0"/>
        <v>2</v>
      </c>
      <c r="I41" s="19">
        <f t="shared" si="0"/>
        <v>11</v>
      </c>
      <c r="J41" s="19">
        <f>COUNTA(J3:J40)</f>
        <v>2</v>
      </c>
      <c r="K41" s="19">
        <f>COUNTA(K3:K40)</f>
        <v>1</v>
      </c>
    </row>
    <row r="42" spans="1:11" s="19" customFormat="1" x14ac:dyDescent="0.2">
      <c r="A42" s="19" t="s">
        <v>83</v>
      </c>
      <c r="D42" s="20">
        <f>SUM(D3:D40)</f>
        <v>163600000</v>
      </c>
      <c r="E42" s="20">
        <f t="shared" ref="E42:I42" si="1">SUM(E3:E40)</f>
        <v>2096000000</v>
      </c>
      <c r="F42" s="20">
        <f t="shared" si="1"/>
        <v>43041400</v>
      </c>
      <c r="G42" s="20">
        <f t="shared" si="1"/>
        <v>31383000</v>
      </c>
      <c r="H42" s="20">
        <f t="shared" si="1"/>
        <v>11658400</v>
      </c>
      <c r="I42" s="27">
        <f t="shared" si="1"/>
        <v>34285</v>
      </c>
    </row>
    <row r="44" spans="1:11" ht="15" x14ac:dyDescent="0.25">
      <c r="A44" s="21" t="s">
        <v>84</v>
      </c>
      <c r="B44"/>
      <c r="C44"/>
    </row>
    <row r="45" spans="1:11" ht="15" x14ac:dyDescent="0.25">
      <c r="A45" s="1" t="s">
        <v>85</v>
      </c>
      <c r="B45" s="22"/>
      <c r="C45"/>
    </row>
    <row r="46" spans="1:11" ht="15" x14ac:dyDescent="0.25">
      <c r="A46"/>
      <c r="B46"/>
      <c r="C46"/>
    </row>
    <row r="47" spans="1:11" x14ac:dyDescent="0.2">
      <c r="A47" s="23" t="s">
        <v>88</v>
      </c>
      <c r="B47" s="24">
        <v>108745</v>
      </c>
      <c r="C47" s="25" t="s">
        <v>86</v>
      </c>
    </row>
    <row r="48" spans="1:11" x14ac:dyDescent="0.2">
      <c r="A48" s="26" t="s">
        <v>89</v>
      </c>
      <c r="B48" s="24">
        <v>3090200</v>
      </c>
      <c r="C48" s="25" t="s">
        <v>87</v>
      </c>
    </row>
  </sheetData>
  <sortState ref="A3:K40">
    <sortCondition ref="B3:B40"/>
  </sortState>
  <hyperlinks>
    <hyperlink ref="J29" r:id="rId1" display="https://goo.gl/sE8F82" xr:uid="{8E4EF4D4-5321-4762-953E-934786ABD466}"/>
    <hyperlink ref="J29" r:id="rId2" display="https://www.inc.com/zoe-henry/small-businesses-bonuses-tax-savings-2018.html" xr:uid="{449C2FD6-B059-43BF-8F00-C862933D20B4}"/>
    <hyperlink ref="J27" r:id="rId3" display="https://www.jsonline.com/story/money/business/2017/12/21/associated-bank-boost-minimum-wage-15-pay-one-time-bonuses-when-tax-reform-signed/975154001/" xr:uid="{80BB5344-5E34-4125-B5B3-E739084A0175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Clemente</dc:creator>
  <cp:lastModifiedBy>Frank Clemente</cp:lastModifiedBy>
  <dcterms:created xsi:type="dcterms:W3CDTF">2018-06-26T20:13:34Z</dcterms:created>
  <dcterms:modified xsi:type="dcterms:W3CDTF">2018-06-26T21:23:00Z</dcterms:modified>
</cp:coreProperties>
</file>